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XII" sheetId="4" r:id="rId1"/>
    <sheet name="Sheet3" sheetId="3" r:id="rId2"/>
    <sheet name="price" sheetId="5" r:id="rId3"/>
    <sheet name="Formula" sheetId="6" r:id="rId4"/>
    <sheet name="Final XII" sheetId="7" r:id="rId5"/>
    <sheet name="Sheet5" sheetId="8" r:id="rId6"/>
    <sheet name="Formula XI" sheetId="9" r:id="rId7"/>
    <sheet name="Final XI" sheetId="10" r:id="rId8"/>
    <sheet name="Note Books XII" sheetId="11" r:id="rId9"/>
  </sheets>
  <definedNames>
    <definedName name="_xlnm._FilterDatabase" localSheetId="4" hidden="1">'Final XII'!$A$1:$Y$39</definedName>
    <definedName name="_xlnm._FilterDatabase" localSheetId="3" hidden="1">Formula!$A$1:$Q$39</definedName>
    <definedName name="_xlnm._FilterDatabase" localSheetId="6" hidden="1">'Formula XI'!$A$1:$Q$57</definedName>
    <definedName name="_xlnm._FilterDatabase" localSheetId="0" hidden="1">XII!$A$2:$AZ$41</definedName>
    <definedName name="_xlnm.Print_Area" localSheetId="4">'Final XII'!$A$1:$Q$39</definedName>
  </definedNames>
  <calcPr calcId="124519"/>
</workbook>
</file>

<file path=xl/calcChain.xml><?xml version="1.0" encoding="utf-8"?>
<calcChain xmlns="http://schemas.openxmlformats.org/spreadsheetml/2006/main">
  <c r="K3" i="9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2"/>
  <c r="L41"/>
  <c r="M41"/>
  <c r="N41"/>
  <c r="O41"/>
  <c r="P41"/>
  <c r="L42"/>
  <c r="M42"/>
  <c r="N42"/>
  <c r="O42"/>
  <c r="P42"/>
  <c r="L43"/>
  <c r="M43"/>
  <c r="N43"/>
  <c r="O43"/>
  <c r="P43"/>
  <c r="L44"/>
  <c r="M44"/>
  <c r="N44"/>
  <c r="O44"/>
  <c r="P44"/>
  <c r="L45"/>
  <c r="M45"/>
  <c r="N45"/>
  <c r="O45"/>
  <c r="P45"/>
  <c r="L46"/>
  <c r="M46"/>
  <c r="N46"/>
  <c r="O46"/>
  <c r="P46"/>
  <c r="L47"/>
  <c r="M47"/>
  <c r="N47"/>
  <c r="O47"/>
  <c r="P47"/>
  <c r="L48"/>
  <c r="M48"/>
  <c r="N48"/>
  <c r="O48"/>
  <c r="P48"/>
  <c r="L49"/>
  <c r="M49"/>
  <c r="N49"/>
  <c r="O49"/>
  <c r="P49"/>
  <c r="L50"/>
  <c r="M50"/>
  <c r="N50"/>
  <c r="O50"/>
  <c r="P50"/>
  <c r="L51"/>
  <c r="M51"/>
  <c r="N51"/>
  <c r="O51"/>
  <c r="P51"/>
  <c r="L52"/>
  <c r="M52"/>
  <c r="N52"/>
  <c r="O52"/>
  <c r="P52"/>
  <c r="L53"/>
  <c r="M53"/>
  <c r="N53"/>
  <c r="O53"/>
  <c r="P53"/>
  <c r="L54"/>
  <c r="M54"/>
  <c r="N54"/>
  <c r="O54"/>
  <c r="P54"/>
  <c r="L55"/>
  <c r="M55"/>
  <c r="N55"/>
  <c r="O55"/>
  <c r="P55"/>
  <c r="L56"/>
  <c r="M56"/>
  <c r="N56"/>
  <c r="O56"/>
  <c r="P56"/>
  <c r="L57"/>
  <c r="M57"/>
  <c r="N57"/>
  <c r="O57"/>
  <c r="P57"/>
  <c r="Q41" i="10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2"/>
  <c r="P3" i="9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2"/>
  <c r="O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2"/>
  <c r="L40"/>
  <c r="M40"/>
  <c r="O40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2"/>
  <c r="L3" i="6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2"/>
  <c r="L3" i="9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2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Q48" l="1"/>
  <c r="Q52"/>
  <c r="Q50"/>
  <c r="Q54"/>
  <c r="Q51"/>
  <c r="Q55"/>
  <c r="Q56"/>
  <c r="Q41"/>
  <c r="Q49"/>
  <c r="Q47"/>
  <c r="Q43"/>
  <c r="Q45"/>
  <c r="Q57"/>
  <c r="Q53"/>
  <c r="Q44"/>
  <c r="Q42"/>
  <c r="Q46"/>
  <c r="Q40"/>
  <c r="Q32"/>
  <c r="Q13"/>
  <c r="Q29"/>
  <c r="Q6"/>
  <c r="Q39"/>
  <c r="Q4"/>
  <c r="Q12"/>
  <c r="Q31"/>
  <c r="Q11"/>
  <c r="Q27"/>
  <c r="Q20"/>
  <c r="Q3"/>
  <c r="Q35"/>
  <c r="Q14"/>
  <c r="Q17"/>
  <c r="Q22"/>
  <c r="Q26"/>
  <c r="Q37"/>
  <c r="Q7"/>
  <c r="Q15"/>
  <c r="Q24"/>
  <c r="Q34"/>
  <c r="Q8"/>
  <c r="Q16"/>
  <c r="Q25"/>
  <c r="Q2"/>
  <c r="Q9"/>
  <c r="Q10"/>
  <c r="Q18"/>
  <c r="Q21"/>
  <c r="Q30"/>
  <c r="Q38"/>
  <c r="Q5"/>
  <c r="Q19"/>
  <c r="Q23"/>
  <c r="Q28"/>
  <c r="Q33"/>
  <c r="Q36"/>
  <c r="X2" i="7" l="1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Q3"/>
  <c r="Y3" s="1"/>
  <c r="Q4"/>
  <c r="Y4" s="1"/>
  <c r="Q5"/>
  <c r="Y5" s="1"/>
  <c r="Q6"/>
  <c r="Y6" s="1"/>
  <c r="Q7"/>
  <c r="Y7" s="1"/>
  <c r="Q8"/>
  <c r="Y8" s="1"/>
  <c r="Q9"/>
  <c r="Y9" s="1"/>
  <c r="Q10"/>
  <c r="Y10" s="1"/>
  <c r="Q11"/>
  <c r="Y11" s="1"/>
  <c r="Q12"/>
  <c r="Y12" s="1"/>
  <c r="Q13"/>
  <c r="Y13" s="1"/>
  <c r="Q14"/>
  <c r="Y14" s="1"/>
  <c r="Q15"/>
  <c r="Y15" s="1"/>
  <c r="Q16"/>
  <c r="Y16" s="1"/>
  <c r="Q17"/>
  <c r="Y17" s="1"/>
  <c r="Q18"/>
  <c r="Y18" s="1"/>
  <c r="Q19"/>
  <c r="Y19" s="1"/>
  <c r="Q20"/>
  <c r="Y20" s="1"/>
  <c r="Q21"/>
  <c r="Y21" s="1"/>
  <c r="Q22"/>
  <c r="Y22" s="1"/>
  <c r="Q23"/>
  <c r="Y23" s="1"/>
  <c r="Q24"/>
  <c r="Y24" s="1"/>
  <c r="Q25"/>
  <c r="Y25" s="1"/>
  <c r="Q26"/>
  <c r="Y26" s="1"/>
  <c r="Q27"/>
  <c r="Y27" s="1"/>
  <c r="Q28"/>
  <c r="Y28" s="1"/>
  <c r="Q29"/>
  <c r="Y29" s="1"/>
  <c r="Q30"/>
  <c r="Y30" s="1"/>
  <c r="Q31"/>
  <c r="Y31" s="1"/>
  <c r="Q32"/>
  <c r="Y32" s="1"/>
  <c r="Q33"/>
  <c r="Y33" s="1"/>
  <c r="Q34"/>
  <c r="Y34" s="1"/>
  <c r="Q35"/>
  <c r="Y35" s="1"/>
  <c r="Q36"/>
  <c r="Y36" s="1"/>
  <c r="Q37"/>
  <c r="Y37" s="1"/>
  <c r="Q38"/>
  <c r="Y38" s="1"/>
  <c r="Q39"/>
  <c r="Y39" s="1"/>
  <c r="Q2"/>
  <c r="Y2" s="1"/>
  <c r="P3" i="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2"/>
  <c r="G18" i="5"/>
  <c r="F18"/>
  <c r="A4"/>
  <c r="A5" s="1"/>
  <c r="A6" s="1"/>
  <c r="A7" s="1"/>
  <c r="A8" s="1"/>
  <c r="A9" s="1"/>
  <c r="A10" s="1"/>
  <c r="A11" s="1"/>
  <c r="A12" s="1"/>
  <c r="A13" s="1"/>
  <c r="A14" s="1"/>
  <c r="A15" s="1"/>
  <c r="A16" s="1"/>
  <c r="A3"/>
  <c r="A4" i="3"/>
  <c r="A5" s="1"/>
  <c r="A6" s="1"/>
  <c r="A7" s="1"/>
  <c r="A8" s="1"/>
  <c r="A9" s="1"/>
  <c r="A10" s="1"/>
  <c r="A11" s="1"/>
  <c r="A12" s="1"/>
  <c r="A13" s="1"/>
  <c r="A14" s="1"/>
  <c r="A15" s="1"/>
  <c r="A16" s="1"/>
  <c r="A3"/>
  <c r="AZ3" i="4"/>
  <c r="AV3"/>
  <c r="AZ4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W4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V4"/>
  <c r="AV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M41"/>
  <c r="N41"/>
  <c r="O41"/>
  <c r="P41"/>
  <c r="Q41"/>
  <c r="R41"/>
  <c r="S41"/>
  <c r="T41"/>
  <c r="U41"/>
  <c r="V41"/>
  <c r="W41"/>
  <c r="X41"/>
  <c r="Y41"/>
  <c r="Z41"/>
  <c r="AA41"/>
  <c r="AB41"/>
  <c r="L41"/>
  <c r="AY3"/>
  <c r="AW3"/>
  <c r="F17" i="3"/>
  <c r="E17"/>
  <c r="AY41" i="4" l="1"/>
  <c r="Q37" i="6"/>
  <c r="Q29"/>
  <c r="Q21"/>
  <c r="Q13"/>
  <c r="Q5"/>
  <c r="Q22"/>
  <c r="Q6"/>
  <c r="Q35"/>
  <c r="Q39"/>
  <c r="Q31"/>
  <c r="Q23"/>
  <c r="Q15"/>
  <c r="Q7"/>
  <c r="Q33"/>
  <c r="Q25"/>
  <c r="Q17"/>
  <c r="Q38"/>
  <c r="Q14"/>
  <c r="Q32"/>
  <c r="Q34"/>
  <c r="Q26"/>
  <c r="Q18"/>
  <c r="Q10"/>
  <c r="Q27"/>
  <c r="Q19"/>
  <c r="Q11"/>
  <c r="Q3"/>
  <c r="Q30"/>
  <c r="Q2"/>
  <c r="Q36"/>
  <c r="Q28"/>
  <c r="Q20"/>
  <c r="Q12"/>
  <c r="Q4"/>
  <c r="Q24"/>
  <c r="Q16"/>
  <c r="Q8"/>
  <c r="Q9"/>
  <c r="AV41" i="4"/>
  <c r="AZ41"/>
</calcChain>
</file>

<file path=xl/sharedStrings.xml><?xml version="1.0" encoding="utf-8"?>
<sst xmlns="http://schemas.openxmlformats.org/spreadsheetml/2006/main" count="3112" uniqueCount="292">
  <si>
    <t>Adm. No.</t>
  </si>
  <si>
    <t>Sec</t>
  </si>
  <si>
    <t>Class</t>
  </si>
  <si>
    <t>Name</t>
  </si>
  <si>
    <t>Subject Combination</t>
  </si>
  <si>
    <t>A</t>
  </si>
  <si>
    <t>B</t>
  </si>
  <si>
    <t>10SS</t>
  </si>
  <si>
    <t>XII</t>
  </si>
  <si>
    <t>DEBAJYOTI NAG</t>
  </si>
  <si>
    <t>38SS</t>
  </si>
  <si>
    <t>JANVI</t>
  </si>
  <si>
    <t>32SS</t>
  </si>
  <si>
    <t>SAMIT PAL</t>
  </si>
  <si>
    <t>21SS</t>
  </si>
  <si>
    <t>SAYAN CHATTERJEE</t>
  </si>
  <si>
    <t>14SS</t>
  </si>
  <si>
    <t>SHIV KUMAR SINHA</t>
  </si>
  <si>
    <t>22SS</t>
  </si>
  <si>
    <t>SUKHDEEP SINGH</t>
  </si>
  <si>
    <t>34SS</t>
  </si>
  <si>
    <t>TULIP DAS</t>
  </si>
  <si>
    <t>33SS</t>
  </si>
  <si>
    <t>AKCHITA JHA</t>
  </si>
  <si>
    <t>13SS</t>
  </si>
  <si>
    <t>JEEYA BASAK</t>
  </si>
  <si>
    <t>1SS</t>
  </si>
  <si>
    <t>SUMANDRITA PAUL</t>
  </si>
  <si>
    <t>4SS</t>
  </si>
  <si>
    <t>AAYUSH GHOSH</t>
  </si>
  <si>
    <t>12SS</t>
  </si>
  <si>
    <t>AMRITESH ARSH</t>
  </si>
  <si>
    <t>17SS</t>
  </si>
  <si>
    <t>ANIKET CHAKRABORTY</t>
  </si>
  <si>
    <t>3SS</t>
  </si>
  <si>
    <t>ARATRIKA ROY</t>
  </si>
  <si>
    <t>23SS</t>
  </si>
  <si>
    <t>ARIN RAJ DUTTA</t>
  </si>
  <si>
    <t>41SS</t>
  </si>
  <si>
    <t>ARUNDHATI DAS</t>
  </si>
  <si>
    <t>6SS</t>
  </si>
  <si>
    <t>AYESHA MICHELLE PRASAD</t>
  </si>
  <si>
    <t>9SS</t>
  </si>
  <si>
    <t>BASUNDHARA GHOSH</t>
  </si>
  <si>
    <t>19SS</t>
  </si>
  <si>
    <t>DIPIKA KUMARI</t>
  </si>
  <si>
    <t>37SS</t>
  </si>
  <si>
    <t>DITIPRIYA MITRA</t>
  </si>
  <si>
    <t>35SS</t>
  </si>
  <si>
    <t>KHANDAKER IFFAT SHIHAAM</t>
  </si>
  <si>
    <t>29SS</t>
  </si>
  <si>
    <t>KOUSTAV CHATTERJEE</t>
  </si>
  <si>
    <t>5SS</t>
  </si>
  <si>
    <t>NILANJANA KANJILAL</t>
  </si>
  <si>
    <t>36SS</t>
  </si>
  <si>
    <t>PRATIK MUKHERJEE</t>
  </si>
  <si>
    <t>18SS</t>
  </si>
  <si>
    <t>PRERANA KESH</t>
  </si>
  <si>
    <t>20SS</t>
  </si>
  <si>
    <t>PRITAM SANYAL</t>
  </si>
  <si>
    <t>7SS</t>
  </si>
  <si>
    <t>PRIYANSHI SAHA</t>
  </si>
  <si>
    <t>26SS</t>
  </si>
  <si>
    <t>PROJNA BHARATI</t>
  </si>
  <si>
    <t>39SS</t>
  </si>
  <si>
    <t>RITOBRATA BHATTACHARYA</t>
  </si>
  <si>
    <t>8SS</t>
  </si>
  <si>
    <t>SADIQUE TANVEE</t>
  </si>
  <si>
    <t>15SS</t>
  </si>
  <si>
    <t>SANTANU GHOSH</t>
  </si>
  <si>
    <t>2SS</t>
  </si>
  <si>
    <t>SHOUJAASH ROY</t>
  </si>
  <si>
    <t>27SS</t>
  </si>
  <si>
    <t>SHREYAN DAWN</t>
  </si>
  <si>
    <t>24SS</t>
  </si>
  <si>
    <t>SK SHOAIB BADSHA</t>
  </si>
  <si>
    <t>16SS</t>
  </si>
  <si>
    <t>SOLANKI GHOSH</t>
  </si>
  <si>
    <t>31SS</t>
  </si>
  <si>
    <t>SUMIT CHATTERJEE</t>
  </si>
  <si>
    <t>28SS</t>
  </si>
  <si>
    <t>SUVANGEE BANERJEE</t>
  </si>
  <si>
    <t>25SS</t>
  </si>
  <si>
    <t>SWAGATA CHATTERJEE</t>
  </si>
  <si>
    <t>SL NO</t>
  </si>
  <si>
    <t>PARTICULARS</t>
  </si>
  <si>
    <t>PAGES</t>
  </si>
  <si>
    <t>QTY</t>
  </si>
  <si>
    <t>AMOUNT</t>
  </si>
  <si>
    <t>PHY PRACTICAL NOTE BOOK HARD BOUND</t>
  </si>
  <si>
    <t>184 Pages</t>
  </si>
  <si>
    <t>CHE PRACTICAL NOTE BOOK HARD BOUND</t>
  </si>
  <si>
    <t>BIO PRACTICAL NOTE BOOK HARD BOUND</t>
  </si>
  <si>
    <t>COMP SCI PRACTICAL NOTE BOOK HARD BOUND</t>
  </si>
  <si>
    <t>ENG SHOE LACE FILE</t>
  </si>
  <si>
    <t>60 Pages</t>
  </si>
  <si>
    <t>PHY SHOE LACE FILE</t>
  </si>
  <si>
    <t>CHE SHOE LACE FILE</t>
  </si>
  <si>
    <t>BIO SHOE LACE FILE</t>
  </si>
  <si>
    <t>MATH SHOE LACE FILE</t>
  </si>
  <si>
    <t>ECO SHOE LACE FILE</t>
  </si>
  <si>
    <t>ACCOUNT PHY SHOE LACE FILE</t>
  </si>
  <si>
    <t>BST SHOE LACE FILE</t>
  </si>
  <si>
    <t>BANK SHOE LACE FILE</t>
  </si>
  <si>
    <t>POL SCI SHOE LACE FILE</t>
  </si>
  <si>
    <t>HIST SHOE LACE FILE</t>
  </si>
  <si>
    <t>PHY EDU SHOE LACE FILE</t>
  </si>
  <si>
    <t>TOTAL</t>
  </si>
  <si>
    <t>PHYSICS PRACTICAL NOTE BOOK HARD BOUND</t>
  </si>
  <si>
    <t>CHEMISTRY  PRACTICAL NOTE BOOK HARD BOUND</t>
  </si>
  <si>
    <t>BIOLOGY  PRACTICAL NOTE BOOK HARD BOUND</t>
  </si>
  <si>
    <t>COMP SCIENCE PRACTICAL NOTE BOOK HARD BOUND</t>
  </si>
  <si>
    <t>ENGLISH SHOE LACE FILE</t>
  </si>
  <si>
    <t>PHYSICS SHOE LACE FILE</t>
  </si>
  <si>
    <t>CHEMISTRY SHOE LACE FILE</t>
  </si>
  <si>
    <t>BIOLOGY SHOE LACE FILE</t>
  </si>
  <si>
    <t>MATHEMATICS SHOE LACE FILE</t>
  </si>
  <si>
    <t>ECONOMICS  SHOE LACE FILE</t>
  </si>
  <si>
    <t>BANKING SHOE LACE FILE</t>
  </si>
  <si>
    <t>ENGLISH</t>
  </si>
  <si>
    <t xml:space="preserve"> PHYSICS</t>
  </si>
  <si>
    <t xml:space="preserve"> CHEMISTRY</t>
  </si>
  <si>
    <t xml:space="preserve"> MATHEMATICS</t>
  </si>
  <si>
    <t xml:space="preserve"> COMPUTER SCIENCE</t>
  </si>
  <si>
    <t xml:space="preserve"> PHY. EDUCATION</t>
  </si>
  <si>
    <t xml:space="preserve"> ECONOMOCS</t>
  </si>
  <si>
    <t xml:space="preserve"> PAINTING</t>
  </si>
  <si>
    <t xml:space="preserve"> BIOLOGY</t>
  </si>
  <si>
    <t xml:space="preserve"> ACCOUNTANCY</t>
  </si>
  <si>
    <t xml:space="preserve"> BUSINESS STUDIES</t>
  </si>
  <si>
    <t xml:space="preserve"> ECONOMICS</t>
  </si>
  <si>
    <t xml:space="preserve"> BANKING</t>
  </si>
  <si>
    <t xml:space="preserve"> PHYSICAL EDUCATION</t>
  </si>
  <si>
    <t xml:space="preserve"> GEOGRAPHY</t>
  </si>
  <si>
    <t xml:space="preserve"> POLITICAL SCIENCE</t>
  </si>
  <si>
    <t xml:space="preserve"> HISTORY</t>
  </si>
  <si>
    <t xml:space="preserve"> POLICTICAL SCIENCE</t>
  </si>
  <si>
    <t>ACCOUNTANCY SHOE LACE FILE</t>
  </si>
  <si>
    <t>Practical Note Book                                      (Hard Bound) 184 PAGES</t>
  </si>
  <si>
    <t>Shoe Lace File  60 PAGES</t>
  </si>
  <si>
    <t>S</t>
  </si>
  <si>
    <t>C</t>
  </si>
  <si>
    <t>H</t>
  </si>
  <si>
    <t>Stm</t>
  </si>
  <si>
    <t>GEO SHOE LACE FILE</t>
  </si>
  <si>
    <t>PHYSICAL SCIENCE</t>
  </si>
  <si>
    <t>CHEMISTRY</t>
  </si>
  <si>
    <t>BIOLOGY</t>
  </si>
  <si>
    <t>COMPUTER SCIENCE</t>
  </si>
  <si>
    <t>PHYSICS</t>
  </si>
  <si>
    <t>MATHEMATICS</t>
  </si>
  <si>
    <t>ECONOMIC</t>
  </si>
  <si>
    <t>ACOUNTANCY</t>
  </si>
  <si>
    <t>BUSINESS STUDIES</t>
  </si>
  <si>
    <t>BANKING</t>
  </si>
  <si>
    <t>POLITICAL SCIENCE</t>
  </si>
  <si>
    <t>HISTORY</t>
  </si>
  <si>
    <t>PHYSICAL EDUCATION</t>
  </si>
  <si>
    <t>SUBJECT</t>
  </si>
  <si>
    <t>Price</t>
  </si>
  <si>
    <t>SUB1</t>
  </si>
  <si>
    <t>SUB2</t>
  </si>
  <si>
    <t>SUB3</t>
  </si>
  <si>
    <t>SUB4</t>
  </si>
  <si>
    <t>SUB5</t>
  </si>
  <si>
    <t>SUB6</t>
  </si>
  <si>
    <t>Total</t>
  </si>
  <si>
    <t>62SS</t>
  </si>
  <si>
    <t>XI</t>
  </si>
  <si>
    <t>AAYUSHI KHILARI</t>
  </si>
  <si>
    <t>PAINTING</t>
  </si>
  <si>
    <t>50SS</t>
  </si>
  <si>
    <t>ADHYAYAN CHAKRABORTY</t>
  </si>
  <si>
    <t>67SS</t>
  </si>
  <si>
    <t>ADITYA RAJ</t>
  </si>
  <si>
    <t>92SS</t>
  </si>
  <si>
    <t>AKASH PAL</t>
  </si>
  <si>
    <t>79SS</t>
  </si>
  <si>
    <t>ANANYA SINGH</t>
  </si>
  <si>
    <t>55SS</t>
  </si>
  <si>
    <t>ANIKET SARKAR</t>
  </si>
  <si>
    <t>54SS</t>
  </si>
  <si>
    <t>ANKIT MISHRA</t>
  </si>
  <si>
    <t>82SS</t>
  </si>
  <si>
    <t>ANUSKA BANERJEE</t>
  </si>
  <si>
    <t>49SS</t>
  </si>
  <si>
    <t>APRAN DE</t>
  </si>
  <si>
    <t>58SS</t>
  </si>
  <si>
    <t>ARKA MONDAL</t>
  </si>
  <si>
    <t>53SS</t>
  </si>
  <si>
    <t>ARPAN KUMAR PALIT</t>
  </si>
  <si>
    <t>64SS</t>
  </si>
  <si>
    <t>AYUSHMAN BITTER</t>
  </si>
  <si>
    <t>70SS</t>
  </si>
  <si>
    <t>BIDIPTA CHAKRABORTY</t>
  </si>
  <si>
    <t>59SS</t>
  </si>
  <si>
    <t>BIDISHA PATHAK</t>
  </si>
  <si>
    <t>45SS</t>
  </si>
  <si>
    <t>BISWARUP DAS</t>
  </si>
  <si>
    <t>87SS</t>
  </si>
  <si>
    <t>BROTIN DAS</t>
  </si>
  <si>
    <t>77SS</t>
  </si>
  <si>
    <t>DAMAYITA HALDER</t>
  </si>
  <si>
    <t>65SS</t>
  </si>
  <si>
    <t>DEBLINA MONDAL</t>
  </si>
  <si>
    <t>43SS</t>
  </si>
  <si>
    <t>DEBTANU BHOWMIC</t>
  </si>
  <si>
    <t>60SS</t>
  </si>
  <si>
    <t>DEBYAJIT KHAN</t>
  </si>
  <si>
    <t>90SS</t>
  </si>
  <si>
    <t>DIPRODIP DAS</t>
  </si>
  <si>
    <t>85SS</t>
  </si>
  <si>
    <t>HARSHIT SHAW</t>
  </si>
  <si>
    <t>47SS</t>
  </si>
  <si>
    <t>HARSHITA GOYAL</t>
  </si>
  <si>
    <t>42SS</t>
  </si>
  <si>
    <t>ISHITA BANERJEE</t>
  </si>
  <si>
    <t>86SS</t>
  </si>
  <si>
    <t>MEHUL KUMAR</t>
  </si>
  <si>
    <t>91SS</t>
  </si>
  <si>
    <t>PALASH PAUL</t>
  </si>
  <si>
    <t>89SS</t>
  </si>
  <si>
    <t>PRITAM SIKDAR</t>
  </si>
  <si>
    <t>75SS</t>
  </si>
  <si>
    <t>RAJANYA SWARNAKAR</t>
  </si>
  <si>
    <t>80SS</t>
  </si>
  <si>
    <t>RAJESHWARI BHATTACHARJEE</t>
  </si>
  <si>
    <t>93SS</t>
  </si>
  <si>
    <t>RISHAV PAL</t>
  </si>
  <si>
    <t>48SS</t>
  </si>
  <si>
    <t>ROHIT SUKUL</t>
  </si>
  <si>
    <t>51SS</t>
  </si>
  <si>
    <t>RUPAM MONDAL</t>
  </si>
  <si>
    <t>52SS</t>
  </si>
  <si>
    <t>RUPSHA CHAKRABARTY</t>
  </si>
  <si>
    <t>94SS</t>
  </si>
  <si>
    <t>SAKIL SEKH</t>
  </si>
  <si>
    <t>PHY. EDUCATION</t>
  </si>
  <si>
    <t>46SS</t>
  </si>
  <si>
    <t>SAMADRITA MUKHOPADHYAY</t>
  </si>
  <si>
    <t>66SS</t>
  </si>
  <si>
    <t>SAMRAT MUKHERJEE</t>
  </si>
  <si>
    <t>61SS</t>
  </si>
  <si>
    <t>SAMRIDDHO SANYAL</t>
  </si>
  <si>
    <t>69SS</t>
  </si>
  <si>
    <t>SAYAM CHAKRABORTY</t>
  </si>
  <si>
    <t>84SS</t>
  </si>
  <si>
    <t>SHALINI MUKHERJEE</t>
  </si>
  <si>
    <t>57SS</t>
  </si>
  <si>
    <t>SIBAM BANERJEE</t>
  </si>
  <si>
    <t>63SS</t>
  </si>
  <si>
    <t>SOHINI BITTER</t>
  </si>
  <si>
    <t>83SS</t>
  </si>
  <si>
    <t>SREEJA MUKHERJEE</t>
  </si>
  <si>
    <t>78SS</t>
  </si>
  <si>
    <t>SRIJONI DATTA</t>
  </si>
  <si>
    <t>73SS</t>
  </si>
  <si>
    <t>SUBHOMITA MAJI</t>
  </si>
  <si>
    <t>44SS</t>
  </si>
  <si>
    <t>SWARNAVA CHATTERJEE</t>
  </si>
  <si>
    <t>76SS</t>
  </si>
  <si>
    <t>TAMADEEP SARKAR</t>
  </si>
  <si>
    <t>56SS</t>
  </si>
  <si>
    <t>TAMOJIT PARAMANIK</t>
  </si>
  <si>
    <t>97SS</t>
  </si>
  <si>
    <t>SRIJITA DUTTA</t>
  </si>
  <si>
    <t>88SS</t>
  </si>
  <si>
    <t>ANWESHA DEY</t>
  </si>
  <si>
    <t>ACCOUNTANCY</t>
  </si>
  <si>
    <t>ECONOMICS</t>
  </si>
  <si>
    <t>74SS</t>
  </si>
  <si>
    <t>SHRIPARNO DUTTA</t>
  </si>
  <si>
    <t>71SS</t>
  </si>
  <si>
    <t>SREEJA MAJUMDAR</t>
  </si>
  <si>
    <t>95SS</t>
  </si>
  <si>
    <t>PURBITA DUTTA</t>
  </si>
  <si>
    <t>GEOGRAPHY</t>
  </si>
  <si>
    <t>POLICTICAL SCIENCE</t>
  </si>
  <si>
    <t>81SS</t>
  </si>
  <si>
    <t>RIDDHIMA BANERJEE</t>
  </si>
  <si>
    <t>72SS</t>
  </si>
  <si>
    <t>SOULIMA SEN</t>
  </si>
  <si>
    <t>68SS</t>
  </si>
  <si>
    <t>SYNA MANDAL</t>
  </si>
  <si>
    <t>96SS</t>
  </si>
  <si>
    <t>SREEJITA MUKHERJEE</t>
  </si>
  <si>
    <t>AdmissionNo</t>
  </si>
  <si>
    <t>HeadName</t>
  </si>
  <si>
    <t>Amount</t>
  </si>
  <si>
    <t>NOTE BOOK</t>
  </si>
  <si>
    <t>PHY.EDUCATION</t>
  </si>
  <si>
    <t>Sub1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</si>
</sst>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1"/>
  <sheetViews>
    <sheetView topLeftCell="K28" workbookViewId="0">
      <selection activeCell="AL14" sqref="AL14"/>
    </sheetView>
  </sheetViews>
  <sheetFormatPr defaultRowHeight="15"/>
  <cols>
    <col min="1" max="1" width="7.140625" style="8" bestFit="1" customWidth="1"/>
    <col min="2" max="2" width="3.28515625" style="8" bestFit="1" customWidth="1"/>
    <col min="3" max="3" width="4.140625" style="8" bestFit="1" customWidth="1"/>
    <col min="4" max="4" width="19.42578125" style="14" bestFit="1" customWidth="1"/>
    <col min="5" max="5" width="6.5703125" style="8" customWidth="1"/>
    <col min="6" max="6" width="11" style="16" customWidth="1"/>
    <col min="7" max="7" width="14.42578125" style="18" customWidth="1"/>
    <col min="8" max="8" width="10.7109375" style="8" customWidth="1"/>
    <col min="9" max="9" width="15.42578125" style="8" customWidth="1"/>
    <col min="10" max="10" width="12.140625" style="8" customWidth="1"/>
    <col min="11" max="11" width="3.5703125" style="8" customWidth="1"/>
    <col min="12" max="12" width="7.42578125" style="10" customWidth="1"/>
    <col min="13" max="13" width="9.140625" style="22" customWidth="1"/>
    <col min="14" max="15" width="9.140625" style="10" customWidth="1"/>
    <col min="16" max="16" width="9.140625" style="20" customWidth="1"/>
    <col min="17" max="18" width="7.28515625" style="10" customWidth="1"/>
    <col min="19" max="19" width="7" style="10" customWidth="1"/>
    <col min="20" max="20" width="8.5703125" style="10" customWidth="1"/>
    <col min="21" max="21" width="7.28515625" style="10" customWidth="1"/>
    <col min="22" max="22" width="9.140625" style="10" customWidth="1"/>
    <col min="23" max="23" width="7" style="10" customWidth="1"/>
    <col min="24" max="24" width="8.28515625" style="10" customWidth="1"/>
    <col min="25" max="26" width="7.85546875" style="10" customWidth="1"/>
    <col min="27" max="27" width="7.5703125" style="10" customWidth="1"/>
    <col min="28" max="28" width="7.85546875" style="10" customWidth="1"/>
    <col min="29" max="29" width="3.140625" style="10" customWidth="1"/>
    <col min="30" max="30" width="7.42578125" style="10" customWidth="1"/>
    <col min="31" max="34" width="8.42578125" style="10" customWidth="1"/>
    <col min="35" max="36" width="7.28515625" style="10" customWidth="1"/>
    <col min="37" max="37" width="7" style="10" customWidth="1"/>
    <col min="38" max="38" width="8.5703125" style="10" customWidth="1"/>
    <col min="39" max="39" width="7.28515625" style="10" customWidth="1"/>
    <col min="40" max="40" width="9.140625" style="10" customWidth="1"/>
    <col min="41" max="41" width="7" style="10" customWidth="1"/>
    <col min="42" max="42" width="8.28515625" style="10" customWidth="1"/>
    <col min="43" max="44" width="7.85546875" style="10" customWidth="1"/>
    <col min="45" max="45" width="7.5703125" style="10" customWidth="1"/>
    <col min="46" max="46" width="7.85546875" style="10" customWidth="1"/>
    <col min="47" max="47" width="4" style="10" customWidth="1"/>
    <col min="48" max="48" width="3.5703125" style="10" customWidth="1"/>
    <col min="49" max="49" width="6.85546875" style="10" bestFit="1" customWidth="1"/>
    <col min="50" max="50" width="3.140625" style="10" customWidth="1"/>
    <col min="51" max="51" width="9.140625" style="10"/>
    <col min="52" max="52" width="7.7109375" style="10" bestFit="1" customWidth="1"/>
  </cols>
  <sheetData>
    <row r="1" spans="1:52">
      <c r="E1" s="32" t="s">
        <v>4</v>
      </c>
      <c r="F1" s="33"/>
      <c r="G1" s="33"/>
      <c r="H1" s="33"/>
      <c r="I1" s="33"/>
      <c r="J1" s="34"/>
    </row>
    <row r="2" spans="1:52" ht="56.25">
      <c r="A2" s="11" t="s">
        <v>0</v>
      </c>
      <c r="B2" s="11" t="s">
        <v>1</v>
      </c>
      <c r="C2" s="11" t="s">
        <v>2</v>
      </c>
      <c r="D2" s="11" t="s">
        <v>3</v>
      </c>
      <c r="K2" s="11" t="s">
        <v>143</v>
      </c>
      <c r="L2" s="9" t="s">
        <v>94</v>
      </c>
      <c r="M2" s="21" t="s">
        <v>91</v>
      </c>
      <c r="N2" s="9" t="s">
        <v>92</v>
      </c>
      <c r="O2" s="9" t="s">
        <v>93</v>
      </c>
      <c r="P2" s="19" t="s">
        <v>89</v>
      </c>
      <c r="Q2" s="9" t="s">
        <v>96</v>
      </c>
      <c r="R2" s="9" t="s">
        <v>97</v>
      </c>
      <c r="S2" s="9" t="s">
        <v>98</v>
      </c>
      <c r="T2" s="9" t="s">
        <v>99</v>
      </c>
      <c r="U2" s="9" t="s">
        <v>100</v>
      </c>
      <c r="V2" s="9" t="s">
        <v>137</v>
      </c>
      <c r="W2" s="9" t="s">
        <v>102</v>
      </c>
      <c r="X2" s="9" t="s">
        <v>103</v>
      </c>
      <c r="Y2" s="9" t="s">
        <v>104</v>
      </c>
      <c r="Z2" s="9" t="s">
        <v>144</v>
      </c>
      <c r="AA2" s="9" t="s">
        <v>105</v>
      </c>
      <c r="AB2" s="9" t="s">
        <v>106</v>
      </c>
      <c r="AC2" s="9"/>
      <c r="AD2" s="9" t="s">
        <v>94</v>
      </c>
      <c r="AE2" s="9" t="s">
        <v>91</v>
      </c>
      <c r="AF2" s="9" t="s">
        <v>92</v>
      </c>
      <c r="AG2" s="9" t="s">
        <v>93</v>
      </c>
      <c r="AH2" s="9" t="s">
        <v>89</v>
      </c>
      <c r="AI2" s="9" t="s">
        <v>96</v>
      </c>
      <c r="AJ2" s="9" t="s">
        <v>97</v>
      </c>
      <c r="AK2" s="9" t="s">
        <v>98</v>
      </c>
      <c r="AL2" s="9" t="s">
        <v>99</v>
      </c>
      <c r="AM2" s="9" t="s">
        <v>100</v>
      </c>
      <c r="AN2" s="9" t="s">
        <v>137</v>
      </c>
      <c r="AO2" s="9" t="s">
        <v>102</v>
      </c>
      <c r="AP2" s="9" t="s">
        <v>103</v>
      </c>
      <c r="AQ2" s="9" t="s">
        <v>104</v>
      </c>
      <c r="AR2" s="9" t="s">
        <v>144</v>
      </c>
      <c r="AS2" s="9" t="s">
        <v>105</v>
      </c>
      <c r="AT2" s="9" t="s">
        <v>106</v>
      </c>
      <c r="AU2" s="9"/>
      <c r="AV2" s="9" t="s">
        <v>87</v>
      </c>
      <c r="AW2" s="9" t="s">
        <v>88</v>
      </c>
      <c r="AX2" s="9"/>
      <c r="AY2" s="9" t="s">
        <v>138</v>
      </c>
      <c r="AZ2" s="9" t="s">
        <v>139</v>
      </c>
    </row>
    <row r="3" spans="1:52">
      <c r="A3" s="12" t="s">
        <v>28</v>
      </c>
      <c r="B3" s="12" t="s">
        <v>5</v>
      </c>
      <c r="C3" s="12" t="s">
        <v>8</v>
      </c>
      <c r="D3" s="13" t="s">
        <v>29</v>
      </c>
      <c r="E3" s="12" t="s">
        <v>119</v>
      </c>
      <c r="F3" s="15" t="s">
        <v>120</v>
      </c>
      <c r="G3" s="17" t="s">
        <v>121</v>
      </c>
      <c r="H3" s="12" t="s">
        <v>122</v>
      </c>
      <c r="I3" s="12" t="s">
        <v>123</v>
      </c>
      <c r="J3" s="12" t="s">
        <v>124</v>
      </c>
      <c r="K3" s="12" t="s">
        <v>140</v>
      </c>
      <c r="L3" s="10">
        <v>1</v>
      </c>
      <c r="M3" s="22">
        <v>1</v>
      </c>
      <c r="O3" s="10">
        <v>1</v>
      </c>
      <c r="P3" s="20">
        <v>1</v>
      </c>
      <c r="Q3" s="10">
        <v>1</v>
      </c>
      <c r="R3" s="10">
        <v>1</v>
      </c>
      <c r="T3" s="10">
        <v>1</v>
      </c>
      <c r="AB3" s="10">
        <v>1</v>
      </c>
      <c r="AD3" s="10">
        <v>76</v>
      </c>
      <c r="AE3" s="10">
        <v>104</v>
      </c>
      <c r="AG3" s="10">
        <v>104</v>
      </c>
      <c r="AH3" s="10">
        <v>104</v>
      </c>
      <c r="AI3" s="10">
        <v>76</v>
      </c>
      <c r="AJ3" s="10">
        <v>76</v>
      </c>
      <c r="AL3" s="10">
        <v>76</v>
      </c>
      <c r="AT3" s="10">
        <v>76</v>
      </c>
      <c r="AV3" s="10">
        <f>SUM(L3:AB3)</f>
        <v>8</v>
      </c>
      <c r="AW3" s="10">
        <f>SUM(AD3:AT3)</f>
        <v>692</v>
      </c>
      <c r="AY3" s="10">
        <f>SUM(M3:P3)</f>
        <v>3</v>
      </c>
      <c r="AZ3" s="10">
        <f t="shared" ref="AZ3:AZ40" si="0">L3+SUM(Q3:AB3)</f>
        <v>5</v>
      </c>
    </row>
    <row r="4" spans="1:52">
      <c r="A4" s="12" t="s">
        <v>30</v>
      </c>
      <c r="B4" s="12" t="s">
        <v>5</v>
      </c>
      <c r="C4" s="12" t="s">
        <v>8</v>
      </c>
      <c r="D4" s="13" t="s">
        <v>31</v>
      </c>
      <c r="E4" s="12" t="s">
        <v>119</v>
      </c>
      <c r="F4" s="15" t="s">
        <v>120</v>
      </c>
      <c r="G4" s="17" t="s">
        <v>121</v>
      </c>
      <c r="H4" s="12" t="s">
        <v>122</v>
      </c>
      <c r="I4" s="12" t="s">
        <v>125</v>
      </c>
      <c r="J4" s="12" t="s">
        <v>124</v>
      </c>
      <c r="K4" s="12" t="s">
        <v>140</v>
      </c>
      <c r="L4" s="10">
        <v>1</v>
      </c>
      <c r="M4" s="22">
        <v>1</v>
      </c>
      <c r="P4" s="20">
        <v>1</v>
      </c>
      <c r="Q4" s="10">
        <v>1</v>
      </c>
      <c r="R4" s="10">
        <v>1</v>
      </c>
      <c r="T4" s="10">
        <v>1</v>
      </c>
      <c r="U4" s="10">
        <v>1</v>
      </c>
      <c r="AB4" s="10">
        <v>1</v>
      </c>
      <c r="AD4" s="10">
        <v>76</v>
      </c>
      <c r="AE4" s="10">
        <v>104</v>
      </c>
      <c r="AH4" s="10">
        <v>104</v>
      </c>
      <c r="AI4" s="10">
        <v>76</v>
      </c>
      <c r="AJ4" s="10">
        <v>76</v>
      </c>
      <c r="AL4" s="10">
        <v>76</v>
      </c>
      <c r="AM4" s="10">
        <v>76</v>
      </c>
      <c r="AT4" s="10">
        <v>76</v>
      </c>
      <c r="AV4" s="10">
        <f t="shared" ref="AV4:AV40" si="1">SUM(L4:AB4)</f>
        <v>8</v>
      </c>
      <c r="AW4" s="10">
        <f t="shared" ref="AW4:AW40" si="2">SUM(AD4:AT4)</f>
        <v>664</v>
      </c>
      <c r="AY4" s="10">
        <f t="shared" ref="AY4:AY40" si="3">SUM(M4:P4)</f>
        <v>2</v>
      </c>
      <c r="AZ4" s="10">
        <f t="shared" si="0"/>
        <v>6</v>
      </c>
    </row>
    <row r="5" spans="1:52">
      <c r="A5" s="12" t="s">
        <v>32</v>
      </c>
      <c r="B5" s="12" t="s">
        <v>5</v>
      </c>
      <c r="C5" s="12" t="s">
        <v>8</v>
      </c>
      <c r="D5" s="13" t="s">
        <v>33</v>
      </c>
      <c r="E5" s="12" t="s">
        <v>119</v>
      </c>
      <c r="F5" s="15" t="s">
        <v>120</v>
      </c>
      <c r="G5" s="17" t="s">
        <v>121</v>
      </c>
      <c r="H5" s="12" t="s">
        <v>122</v>
      </c>
      <c r="I5" s="12" t="s">
        <v>123</v>
      </c>
      <c r="J5" s="12" t="s">
        <v>124</v>
      </c>
      <c r="K5" s="12" t="s">
        <v>140</v>
      </c>
      <c r="L5" s="10">
        <v>1</v>
      </c>
      <c r="M5" s="22">
        <v>1</v>
      </c>
      <c r="O5" s="10">
        <v>1</v>
      </c>
      <c r="P5" s="20">
        <v>1</v>
      </c>
      <c r="Q5" s="10">
        <v>1</v>
      </c>
      <c r="R5" s="10">
        <v>1</v>
      </c>
      <c r="T5" s="10">
        <v>1</v>
      </c>
      <c r="AB5" s="10">
        <v>1</v>
      </c>
      <c r="AD5" s="10">
        <v>76</v>
      </c>
      <c r="AE5" s="10">
        <v>104</v>
      </c>
      <c r="AG5" s="10">
        <v>104</v>
      </c>
      <c r="AH5" s="10">
        <v>104</v>
      </c>
      <c r="AI5" s="10">
        <v>76</v>
      </c>
      <c r="AJ5" s="10">
        <v>76</v>
      </c>
      <c r="AL5" s="10">
        <v>76</v>
      </c>
      <c r="AT5" s="10">
        <v>76</v>
      </c>
      <c r="AV5" s="10">
        <f t="shared" si="1"/>
        <v>8</v>
      </c>
      <c r="AW5" s="10">
        <f t="shared" si="2"/>
        <v>692</v>
      </c>
      <c r="AY5" s="10">
        <f t="shared" si="3"/>
        <v>3</v>
      </c>
      <c r="AZ5" s="10">
        <f t="shared" si="0"/>
        <v>5</v>
      </c>
    </row>
    <row r="6" spans="1:52">
      <c r="A6" s="12" t="s">
        <v>34</v>
      </c>
      <c r="B6" s="12" t="s">
        <v>5</v>
      </c>
      <c r="C6" s="12" t="s">
        <v>8</v>
      </c>
      <c r="D6" s="13" t="s">
        <v>35</v>
      </c>
      <c r="E6" s="12" t="s">
        <v>119</v>
      </c>
      <c r="F6" s="15" t="s">
        <v>120</v>
      </c>
      <c r="G6" s="17" t="s">
        <v>121</v>
      </c>
      <c r="H6" s="12" t="s">
        <v>122</v>
      </c>
      <c r="I6" s="12" t="s">
        <v>123</v>
      </c>
      <c r="J6" s="12" t="s">
        <v>126</v>
      </c>
      <c r="K6" s="12" t="s">
        <v>140</v>
      </c>
      <c r="L6" s="10">
        <v>1</v>
      </c>
      <c r="M6" s="22">
        <v>1</v>
      </c>
      <c r="O6" s="10">
        <v>1</v>
      </c>
      <c r="P6" s="20">
        <v>1</v>
      </c>
      <c r="Q6" s="10">
        <v>1</v>
      </c>
      <c r="R6" s="10">
        <v>1</v>
      </c>
      <c r="T6" s="10">
        <v>1</v>
      </c>
      <c r="AD6" s="10">
        <v>76</v>
      </c>
      <c r="AE6" s="10">
        <v>104</v>
      </c>
      <c r="AG6" s="10">
        <v>104</v>
      </c>
      <c r="AH6" s="10">
        <v>104</v>
      </c>
      <c r="AI6" s="10">
        <v>76</v>
      </c>
      <c r="AJ6" s="10">
        <v>76</v>
      </c>
      <c r="AL6" s="10">
        <v>76</v>
      </c>
      <c r="AV6" s="10">
        <f t="shared" si="1"/>
        <v>7</v>
      </c>
      <c r="AW6" s="10">
        <f t="shared" si="2"/>
        <v>616</v>
      </c>
      <c r="AY6" s="10">
        <f t="shared" si="3"/>
        <v>3</v>
      </c>
      <c r="AZ6" s="10">
        <f t="shared" si="0"/>
        <v>4</v>
      </c>
    </row>
    <row r="7" spans="1:52">
      <c r="A7" s="12" t="s">
        <v>36</v>
      </c>
      <c r="B7" s="12" t="s">
        <v>5</v>
      </c>
      <c r="C7" s="12" t="s">
        <v>8</v>
      </c>
      <c r="D7" s="13" t="s">
        <v>37</v>
      </c>
      <c r="E7" s="12" t="s">
        <v>119</v>
      </c>
      <c r="F7" s="15" t="s">
        <v>120</v>
      </c>
      <c r="G7" s="17" t="s">
        <v>121</v>
      </c>
      <c r="H7" s="12" t="s">
        <v>127</v>
      </c>
      <c r="I7" s="12" t="s">
        <v>123</v>
      </c>
      <c r="J7" s="12" t="s">
        <v>124</v>
      </c>
      <c r="K7" s="12" t="s">
        <v>140</v>
      </c>
      <c r="L7" s="10">
        <v>1</v>
      </c>
      <c r="M7" s="22">
        <v>1</v>
      </c>
      <c r="N7" s="10">
        <v>1</v>
      </c>
      <c r="O7" s="10">
        <v>1</v>
      </c>
      <c r="P7" s="20">
        <v>1</v>
      </c>
      <c r="Q7" s="10">
        <v>1</v>
      </c>
      <c r="R7" s="10">
        <v>1</v>
      </c>
      <c r="S7" s="10">
        <v>1</v>
      </c>
      <c r="AB7" s="10">
        <v>1</v>
      </c>
      <c r="AD7" s="10">
        <v>76</v>
      </c>
      <c r="AE7" s="10">
        <v>104</v>
      </c>
      <c r="AF7" s="10">
        <v>104</v>
      </c>
      <c r="AG7" s="10">
        <v>104</v>
      </c>
      <c r="AH7" s="10">
        <v>104</v>
      </c>
      <c r="AI7" s="10">
        <v>76</v>
      </c>
      <c r="AJ7" s="10">
        <v>76</v>
      </c>
      <c r="AK7" s="10">
        <v>76</v>
      </c>
      <c r="AT7" s="10">
        <v>76</v>
      </c>
      <c r="AV7" s="10">
        <f t="shared" si="1"/>
        <v>9</v>
      </c>
      <c r="AW7" s="10">
        <f t="shared" si="2"/>
        <v>796</v>
      </c>
      <c r="AY7" s="10">
        <f t="shared" si="3"/>
        <v>4</v>
      </c>
      <c r="AZ7" s="10">
        <f t="shared" si="0"/>
        <v>5</v>
      </c>
    </row>
    <row r="8" spans="1:52">
      <c r="A8" s="12" t="s">
        <v>38</v>
      </c>
      <c r="B8" s="12" t="s">
        <v>5</v>
      </c>
      <c r="C8" s="12" t="s">
        <v>8</v>
      </c>
      <c r="D8" s="13" t="s">
        <v>39</v>
      </c>
      <c r="E8" s="12" t="s">
        <v>119</v>
      </c>
      <c r="F8" s="15" t="s">
        <v>120</v>
      </c>
      <c r="G8" s="17" t="s">
        <v>121</v>
      </c>
      <c r="H8" s="12" t="s">
        <v>127</v>
      </c>
      <c r="I8" s="12" t="s">
        <v>123</v>
      </c>
      <c r="J8" s="12" t="s">
        <v>124</v>
      </c>
      <c r="K8" s="12" t="s">
        <v>140</v>
      </c>
      <c r="L8" s="10">
        <v>1</v>
      </c>
      <c r="M8" s="22">
        <v>1</v>
      </c>
      <c r="N8" s="10">
        <v>1</v>
      </c>
      <c r="O8" s="10">
        <v>1</v>
      </c>
      <c r="P8" s="20">
        <v>1</v>
      </c>
      <c r="Q8" s="10">
        <v>1</v>
      </c>
      <c r="R8" s="10">
        <v>1</v>
      </c>
      <c r="S8" s="10">
        <v>1</v>
      </c>
      <c r="AB8" s="10">
        <v>1</v>
      </c>
      <c r="AD8" s="10">
        <v>76</v>
      </c>
      <c r="AE8" s="10">
        <v>104</v>
      </c>
      <c r="AF8" s="10">
        <v>104</v>
      </c>
      <c r="AG8" s="10">
        <v>104</v>
      </c>
      <c r="AH8" s="10">
        <v>104</v>
      </c>
      <c r="AI8" s="10">
        <v>76</v>
      </c>
      <c r="AJ8" s="10">
        <v>76</v>
      </c>
      <c r="AK8" s="10">
        <v>76</v>
      </c>
      <c r="AT8" s="10">
        <v>76</v>
      </c>
      <c r="AV8" s="10">
        <f t="shared" si="1"/>
        <v>9</v>
      </c>
      <c r="AW8" s="10">
        <f t="shared" si="2"/>
        <v>796</v>
      </c>
      <c r="AY8" s="10">
        <f t="shared" si="3"/>
        <v>4</v>
      </c>
      <c r="AZ8" s="10">
        <f t="shared" si="0"/>
        <v>5</v>
      </c>
    </row>
    <row r="9" spans="1:52">
      <c r="A9" s="12" t="s">
        <v>40</v>
      </c>
      <c r="B9" s="12" t="s">
        <v>5</v>
      </c>
      <c r="C9" s="12" t="s">
        <v>8</v>
      </c>
      <c r="D9" s="13" t="s">
        <v>41</v>
      </c>
      <c r="E9" s="12" t="s">
        <v>119</v>
      </c>
      <c r="F9" s="15" t="s">
        <v>120</v>
      </c>
      <c r="G9" s="17" t="s">
        <v>121</v>
      </c>
      <c r="H9" s="12" t="s">
        <v>122</v>
      </c>
      <c r="I9" s="12" t="s">
        <v>123</v>
      </c>
      <c r="J9" s="12" t="s">
        <v>124</v>
      </c>
      <c r="K9" s="12" t="s">
        <v>140</v>
      </c>
      <c r="L9" s="10">
        <v>1</v>
      </c>
      <c r="M9" s="22">
        <v>1</v>
      </c>
      <c r="O9" s="10">
        <v>1</v>
      </c>
      <c r="P9" s="20">
        <v>1</v>
      </c>
      <c r="Q9" s="10">
        <v>1</v>
      </c>
      <c r="R9" s="10">
        <v>1</v>
      </c>
      <c r="T9" s="10">
        <v>1</v>
      </c>
      <c r="AB9" s="10">
        <v>1</v>
      </c>
      <c r="AD9" s="10">
        <v>76</v>
      </c>
      <c r="AE9" s="10">
        <v>104</v>
      </c>
      <c r="AG9" s="10">
        <v>104</v>
      </c>
      <c r="AH9" s="10">
        <v>104</v>
      </c>
      <c r="AI9" s="10">
        <v>76</v>
      </c>
      <c r="AJ9" s="10">
        <v>76</v>
      </c>
      <c r="AL9" s="10">
        <v>76</v>
      </c>
      <c r="AT9" s="10">
        <v>76</v>
      </c>
      <c r="AV9" s="10">
        <f t="shared" si="1"/>
        <v>8</v>
      </c>
      <c r="AW9" s="10">
        <f t="shared" si="2"/>
        <v>692</v>
      </c>
      <c r="AY9" s="10">
        <f t="shared" si="3"/>
        <v>3</v>
      </c>
      <c r="AZ9" s="10">
        <f t="shared" si="0"/>
        <v>5</v>
      </c>
    </row>
    <row r="10" spans="1:52">
      <c r="A10" s="12" t="s">
        <v>42</v>
      </c>
      <c r="B10" s="12" t="s">
        <v>5</v>
      </c>
      <c r="C10" s="12" t="s">
        <v>8</v>
      </c>
      <c r="D10" s="13" t="s">
        <v>43</v>
      </c>
      <c r="E10" s="12" t="s">
        <v>119</v>
      </c>
      <c r="F10" s="15" t="s">
        <v>120</v>
      </c>
      <c r="G10" s="17" t="s">
        <v>121</v>
      </c>
      <c r="H10" s="12" t="s">
        <v>127</v>
      </c>
      <c r="I10" s="12" t="s">
        <v>122</v>
      </c>
      <c r="J10" s="12" t="s">
        <v>126</v>
      </c>
      <c r="K10" s="12" t="s">
        <v>140</v>
      </c>
      <c r="L10" s="10">
        <v>1</v>
      </c>
      <c r="M10" s="22">
        <v>1</v>
      </c>
      <c r="N10" s="10">
        <v>1</v>
      </c>
      <c r="P10" s="20">
        <v>1</v>
      </c>
      <c r="Q10" s="10">
        <v>1</v>
      </c>
      <c r="R10" s="10">
        <v>1</v>
      </c>
      <c r="S10" s="10">
        <v>1</v>
      </c>
      <c r="AD10" s="10">
        <v>76</v>
      </c>
      <c r="AE10" s="10">
        <v>104</v>
      </c>
      <c r="AF10" s="10">
        <v>104</v>
      </c>
      <c r="AH10" s="10">
        <v>104</v>
      </c>
      <c r="AI10" s="10">
        <v>76</v>
      </c>
      <c r="AJ10" s="10">
        <v>76</v>
      </c>
      <c r="AK10" s="10">
        <v>76</v>
      </c>
      <c r="AV10" s="10">
        <f t="shared" si="1"/>
        <v>7</v>
      </c>
      <c r="AW10" s="10">
        <f t="shared" si="2"/>
        <v>616</v>
      </c>
      <c r="AY10" s="10">
        <f t="shared" si="3"/>
        <v>3</v>
      </c>
      <c r="AZ10" s="10">
        <f t="shared" si="0"/>
        <v>4</v>
      </c>
    </row>
    <row r="11" spans="1:52">
      <c r="A11" s="12" t="s">
        <v>44</v>
      </c>
      <c r="B11" s="12" t="s">
        <v>5</v>
      </c>
      <c r="C11" s="12" t="s">
        <v>8</v>
      </c>
      <c r="D11" s="13" t="s">
        <v>45</v>
      </c>
      <c r="E11" s="12" t="s">
        <v>119</v>
      </c>
      <c r="F11" s="15" t="s">
        <v>120</v>
      </c>
      <c r="G11" s="17" t="s">
        <v>121</v>
      </c>
      <c r="H11" s="12" t="s">
        <v>127</v>
      </c>
      <c r="I11" s="12" t="s">
        <v>123</v>
      </c>
      <c r="J11" s="12" t="s">
        <v>124</v>
      </c>
      <c r="K11" s="12" t="s">
        <v>140</v>
      </c>
      <c r="L11" s="10">
        <v>1</v>
      </c>
      <c r="M11" s="22">
        <v>1</v>
      </c>
      <c r="N11" s="10">
        <v>1</v>
      </c>
      <c r="O11" s="10">
        <v>1</v>
      </c>
      <c r="P11" s="20">
        <v>1</v>
      </c>
      <c r="Q11" s="10">
        <v>1</v>
      </c>
      <c r="R11" s="10">
        <v>1</v>
      </c>
      <c r="S11" s="10">
        <v>1</v>
      </c>
      <c r="AB11" s="10">
        <v>1</v>
      </c>
      <c r="AD11" s="10">
        <v>76</v>
      </c>
      <c r="AE11" s="10">
        <v>104</v>
      </c>
      <c r="AF11" s="10">
        <v>104</v>
      </c>
      <c r="AG11" s="10">
        <v>104</v>
      </c>
      <c r="AH11" s="10">
        <v>104</v>
      </c>
      <c r="AI11" s="10">
        <v>76</v>
      </c>
      <c r="AJ11" s="10">
        <v>76</v>
      </c>
      <c r="AK11" s="10">
        <v>76</v>
      </c>
      <c r="AT11" s="10">
        <v>76</v>
      </c>
      <c r="AV11" s="10">
        <f t="shared" si="1"/>
        <v>9</v>
      </c>
      <c r="AW11" s="10">
        <f t="shared" si="2"/>
        <v>796</v>
      </c>
      <c r="AY11" s="10">
        <f t="shared" si="3"/>
        <v>4</v>
      </c>
      <c r="AZ11" s="10">
        <f t="shared" si="0"/>
        <v>5</v>
      </c>
    </row>
    <row r="12" spans="1:52">
      <c r="A12" s="12" t="s">
        <v>46</v>
      </c>
      <c r="B12" s="12" t="s">
        <v>5</v>
      </c>
      <c r="C12" s="12" t="s">
        <v>8</v>
      </c>
      <c r="D12" s="13" t="s">
        <v>47</v>
      </c>
      <c r="E12" s="12" t="s">
        <v>119</v>
      </c>
      <c r="F12" s="15" t="s">
        <v>120</v>
      </c>
      <c r="G12" s="17" t="s">
        <v>121</v>
      </c>
      <c r="H12" s="12" t="s">
        <v>127</v>
      </c>
      <c r="I12" s="12" t="s">
        <v>122</v>
      </c>
      <c r="J12" s="12" t="s">
        <v>124</v>
      </c>
      <c r="K12" s="12" t="s">
        <v>140</v>
      </c>
      <c r="L12" s="10">
        <v>1</v>
      </c>
      <c r="M12" s="22">
        <v>1</v>
      </c>
      <c r="N12" s="10">
        <v>1</v>
      </c>
      <c r="P12" s="20">
        <v>1</v>
      </c>
      <c r="Q12" s="10">
        <v>1</v>
      </c>
      <c r="R12" s="10">
        <v>1</v>
      </c>
      <c r="S12" s="10">
        <v>1</v>
      </c>
      <c r="AB12" s="10">
        <v>1</v>
      </c>
      <c r="AD12" s="10">
        <v>76</v>
      </c>
      <c r="AE12" s="10">
        <v>104</v>
      </c>
      <c r="AF12" s="10">
        <v>104</v>
      </c>
      <c r="AH12" s="10">
        <v>104</v>
      </c>
      <c r="AI12" s="10">
        <v>76</v>
      </c>
      <c r="AJ12" s="10">
        <v>76</v>
      </c>
      <c r="AK12" s="10">
        <v>76</v>
      </c>
      <c r="AT12" s="10">
        <v>76</v>
      </c>
      <c r="AV12" s="10">
        <f t="shared" si="1"/>
        <v>8</v>
      </c>
      <c r="AW12" s="10">
        <f t="shared" si="2"/>
        <v>692</v>
      </c>
      <c r="AY12" s="10">
        <f t="shared" si="3"/>
        <v>3</v>
      </c>
      <c r="AZ12" s="10">
        <f t="shared" si="0"/>
        <v>5</v>
      </c>
    </row>
    <row r="13" spans="1:52">
      <c r="A13" s="12" t="s">
        <v>48</v>
      </c>
      <c r="B13" s="12" t="s">
        <v>5</v>
      </c>
      <c r="C13" s="12" t="s">
        <v>8</v>
      </c>
      <c r="D13" s="13" t="s">
        <v>49</v>
      </c>
      <c r="E13" s="12" t="s">
        <v>119</v>
      </c>
      <c r="F13" s="15" t="s">
        <v>120</v>
      </c>
      <c r="G13" s="17" t="s">
        <v>121</v>
      </c>
      <c r="H13" s="12" t="s">
        <v>122</v>
      </c>
      <c r="I13" s="12" t="s">
        <v>123</v>
      </c>
      <c r="J13" s="12" t="s">
        <v>124</v>
      </c>
      <c r="K13" s="12" t="s">
        <v>140</v>
      </c>
      <c r="L13" s="10">
        <v>1</v>
      </c>
      <c r="M13" s="22">
        <v>1</v>
      </c>
      <c r="O13" s="10">
        <v>1</v>
      </c>
      <c r="P13" s="20">
        <v>1</v>
      </c>
      <c r="Q13" s="10">
        <v>1</v>
      </c>
      <c r="R13" s="10">
        <v>1</v>
      </c>
      <c r="T13" s="10">
        <v>1</v>
      </c>
      <c r="AB13" s="10">
        <v>1</v>
      </c>
      <c r="AD13" s="10">
        <v>76</v>
      </c>
      <c r="AE13" s="10">
        <v>104</v>
      </c>
      <c r="AF13" s="10">
        <v>104</v>
      </c>
      <c r="AG13" s="10">
        <v>104</v>
      </c>
      <c r="AH13" s="10">
        <v>104</v>
      </c>
      <c r="AI13" s="10">
        <v>76</v>
      </c>
      <c r="AJ13" s="10">
        <v>76</v>
      </c>
      <c r="AK13" s="10">
        <v>76</v>
      </c>
      <c r="AL13" s="10">
        <v>76</v>
      </c>
      <c r="AT13" s="10">
        <v>76</v>
      </c>
      <c r="AV13" s="10">
        <f t="shared" si="1"/>
        <v>8</v>
      </c>
      <c r="AW13" s="10">
        <f t="shared" si="2"/>
        <v>872</v>
      </c>
      <c r="AY13" s="10">
        <f t="shared" si="3"/>
        <v>3</v>
      </c>
      <c r="AZ13" s="10">
        <f t="shared" si="0"/>
        <v>5</v>
      </c>
    </row>
    <row r="14" spans="1:52">
      <c r="A14" s="12" t="s">
        <v>50</v>
      </c>
      <c r="B14" s="12" t="s">
        <v>5</v>
      </c>
      <c r="C14" s="12" t="s">
        <v>8</v>
      </c>
      <c r="D14" s="13" t="s">
        <v>51</v>
      </c>
      <c r="E14" s="12" t="s">
        <v>119</v>
      </c>
      <c r="F14" s="15" t="s">
        <v>120</v>
      </c>
      <c r="G14" s="17" t="s">
        <v>121</v>
      </c>
      <c r="H14" s="12" t="s">
        <v>127</v>
      </c>
      <c r="I14" s="12" t="s">
        <v>123</v>
      </c>
      <c r="J14" s="12" t="s">
        <v>124</v>
      </c>
      <c r="K14" s="12" t="s">
        <v>140</v>
      </c>
      <c r="L14" s="10">
        <v>1</v>
      </c>
      <c r="M14" s="22">
        <v>1</v>
      </c>
      <c r="N14" s="10">
        <v>1</v>
      </c>
      <c r="O14" s="10">
        <v>1</v>
      </c>
      <c r="P14" s="20">
        <v>1</v>
      </c>
      <c r="Q14" s="10">
        <v>1</v>
      </c>
      <c r="R14" s="10">
        <v>1</v>
      </c>
      <c r="S14" s="10">
        <v>1</v>
      </c>
      <c r="AB14" s="10">
        <v>1</v>
      </c>
      <c r="AD14" s="10">
        <v>76</v>
      </c>
      <c r="AE14" s="10">
        <v>104</v>
      </c>
      <c r="AF14" s="10">
        <v>104</v>
      </c>
      <c r="AG14" s="10">
        <v>104</v>
      </c>
      <c r="AH14" s="10">
        <v>104</v>
      </c>
      <c r="AI14" s="10">
        <v>76</v>
      </c>
      <c r="AJ14" s="10">
        <v>76</v>
      </c>
      <c r="AK14" s="10">
        <v>76</v>
      </c>
      <c r="AT14" s="10">
        <v>76</v>
      </c>
      <c r="AV14" s="10">
        <f t="shared" si="1"/>
        <v>9</v>
      </c>
      <c r="AW14" s="10">
        <f t="shared" si="2"/>
        <v>796</v>
      </c>
      <c r="AY14" s="10">
        <f t="shared" si="3"/>
        <v>4</v>
      </c>
      <c r="AZ14" s="10">
        <f t="shared" si="0"/>
        <v>5</v>
      </c>
    </row>
    <row r="15" spans="1:52">
      <c r="A15" s="12" t="s">
        <v>52</v>
      </c>
      <c r="B15" s="12" t="s">
        <v>5</v>
      </c>
      <c r="C15" s="12" t="s">
        <v>8</v>
      </c>
      <c r="D15" s="13" t="s">
        <v>53</v>
      </c>
      <c r="E15" s="12" t="s">
        <v>119</v>
      </c>
      <c r="F15" s="15" t="s">
        <v>120</v>
      </c>
      <c r="G15" s="17" t="s">
        <v>121</v>
      </c>
      <c r="H15" s="12" t="s">
        <v>127</v>
      </c>
      <c r="I15" s="12" t="s">
        <v>122</v>
      </c>
      <c r="J15" s="12" t="s">
        <v>126</v>
      </c>
      <c r="K15" s="12" t="s">
        <v>140</v>
      </c>
      <c r="L15" s="10">
        <v>1</v>
      </c>
      <c r="M15" s="22">
        <v>1</v>
      </c>
      <c r="N15" s="10">
        <v>1</v>
      </c>
      <c r="P15" s="20">
        <v>1</v>
      </c>
      <c r="Q15" s="10">
        <v>1</v>
      </c>
      <c r="R15" s="10">
        <v>1</v>
      </c>
      <c r="S15" s="10">
        <v>1</v>
      </c>
      <c r="AD15" s="10">
        <v>76</v>
      </c>
      <c r="AE15" s="10">
        <v>104</v>
      </c>
      <c r="AF15" s="10">
        <v>104</v>
      </c>
      <c r="AH15" s="10">
        <v>104</v>
      </c>
      <c r="AI15" s="10">
        <v>76</v>
      </c>
      <c r="AJ15" s="10">
        <v>76</v>
      </c>
      <c r="AK15" s="10">
        <v>76</v>
      </c>
      <c r="AV15" s="10">
        <f t="shared" si="1"/>
        <v>7</v>
      </c>
      <c r="AW15" s="10">
        <f t="shared" si="2"/>
        <v>616</v>
      </c>
      <c r="AY15" s="10">
        <f t="shared" si="3"/>
        <v>3</v>
      </c>
      <c r="AZ15" s="10">
        <f t="shared" si="0"/>
        <v>4</v>
      </c>
    </row>
    <row r="16" spans="1:52">
      <c r="A16" s="12" t="s">
        <v>54</v>
      </c>
      <c r="B16" s="12" t="s">
        <v>5</v>
      </c>
      <c r="C16" s="12" t="s">
        <v>8</v>
      </c>
      <c r="D16" s="13" t="s">
        <v>55</v>
      </c>
      <c r="E16" s="12" t="s">
        <v>119</v>
      </c>
      <c r="F16" s="15" t="s">
        <v>120</v>
      </c>
      <c r="G16" s="17" t="s">
        <v>121</v>
      </c>
      <c r="H16" s="12" t="s">
        <v>127</v>
      </c>
      <c r="I16" s="12" t="s">
        <v>122</v>
      </c>
      <c r="J16" s="12" t="s">
        <v>124</v>
      </c>
      <c r="K16" s="12" t="s">
        <v>140</v>
      </c>
      <c r="L16" s="10">
        <v>1</v>
      </c>
      <c r="M16" s="22">
        <v>1</v>
      </c>
      <c r="N16" s="10">
        <v>1</v>
      </c>
      <c r="P16" s="20">
        <v>1</v>
      </c>
      <c r="Q16" s="10">
        <v>1</v>
      </c>
      <c r="R16" s="10">
        <v>1</v>
      </c>
      <c r="S16" s="10">
        <v>1</v>
      </c>
      <c r="AB16" s="10">
        <v>1</v>
      </c>
      <c r="AD16" s="10">
        <v>76</v>
      </c>
      <c r="AE16" s="10">
        <v>104</v>
      </c>
      <c r="AF16" s="10">
        <v>104</v>
      </c>
      <c r="AH16" s="10">
        <v>104</v>
      </c>
      <c r="AI16" s="10">
        <v>76</v>
      </c>
      <c r="AJ16" s="10">
        <v>76</v>
      </c>
      <c r="AK16" s="10">
        <v>76</v>
      </c>
      <c r="AT16" s="10">
        <v>76</v>
      </c>
      <c r="AV16" s="10">
        <f t="shared" si="1"/>
        <v>8</v>
      </c>
      <c r="AW16" s="10">
        <f t="shared" si="2"/>
        <v>692</v>
      </c>
      <c r="AY16" s="10">
        <f t="shared" si="3"/>
        <v>3</v>
      </c>
      <c r="AZ16" s="10">
        <f t="shared" si="0"/>
        <v>5</v>
      </c>
    </row>
    <row r="17" spans="1:52">
      <c r="A17" s="12" t="s">
        <v>56</v>
      </c>
      <c r="B17" s="12" t="s">
        <v>5</v>
      </c>
      <c r="C17" s="12" t="s">
        <v>8</v>
      </c>
      <c r="D17" s="13" t="s">
        <v>57</v>
      </c>
      <c r="E17" s="12" t="s">
        <v>119</v>
      </c>
      <c r="F17" s="15" t="s">
        <v>120</v>
      </c>
      <c r="G17" s="17" t="s">
        <v>121</v>
      </c>
      <c r="H17" s="12" t="s">
        <v>127</v>
      </c>
      <c r="I17" s="12" t="s">
        <v>122</v>
      </c>
      <c r="J17" s="12" t="s">
        <v>124</v>
      </c>
      <c r="K17" s="12" t="s">
        <v>140</v>
      </c>
      <c r="L17" s="10">
        <v>1</v>
      </c>
      <c r="M17" s="22">
        <v>1</v>
      </c>
      <c r="N17" s="10">
        <v>1</v>
      </c>
      <c r="P17" s="20">
        <v>1</v>
      </c>
      <c r="Q17" s="10">
        <v>1</v>
      </c>
      <c r="R17" s="10">
        <v>1</v>
      </c>
      <c r="S17" s="10">
        <v>1</v>
      </c>
      <c r="AB17" s="10">
        <v>1</v>
      </c>
      <c r="AD17" s="10">
        <v>76</v>
      </c>
      <c r="AE17" s="10">
        <v>104</v>
      </c>
      <c r="AF17" s="10">
        <v>104</v>
      </c>
      <c r="AH17" s="10">
        <v>104</v>
      </c>
      <c r="AI17" s="10">
        <v>76</v>
      </c>
      <c r="AJ17" s="10">
        <v>76</v>
      </c>
      <c r="AK17" s="10">
        <v>76</v>
      </c>
      <c r="AT17" s="10">
        <v>76</v>
      </c>
      <c r="AV17" s="10">
        <f t="shared" si="1"/>
        <v>8</v>
      </c>
      <c r="AW17" s="10">
        <f t="shared" si="2"/>
        <v>692</v>
      </c>
      <c r="AY17" s="10">
        <f t="shared" si="3"/>
        <v>3</v>
      </c>
      <c r="AZ17" s="10">
        <f t="shared" si="0"/>
        <v>5</v>
      </c>
    </row>
    <row r="18" spans="1:52">
      <c r="A18" s="12" t="s">
        <v>58</v>
      </c>
      <c r="B18" s="12" t="s">
        <v>5</v>
      </c>
      <c r="C18" s="12" t="s">
        <v>8</v>
      </c>
      <c r="D18" s="13" t="s">
        <v>59</v>
      </c>
      <c r="E18" s="12" t="s">
        <v>119</v>
      </c>
      <c r="F18" s="15" t="s">
        <v>120</v>
      </c>
      <c r="G18" s="17" t="s">
        <v>121</v>
      </c>
      <c r="H18" s="12" t="s">
        <v>122</v>
      </c>
      <c r="I18" s="12" t="s">
        <v>123</v>
      </c>
      <c r="J18" s="12" t="s">
        <v>126</v>
      </c>
      <c r="K18" s="12" t="s">
        <v>140</v>
      </c>
      <c r="L18" s="10">
        <v>1</v>
      </c>
      <c r="M18" s="22">
        <v>1</v>
      </c>
      <c r="O18" s="10">
        <v>1</v>
      </c>
      <c r="P18" s="20">
        <v>1</v>
      </c>
      <c r="Q18" s="10">
        <v>1</v>
      </c>
      <c r="R18" s="10">
        <v>1</v>
      </c>
      <c r="T18" s="10">
        <v>1</v>
      </c>
      <c r="AD18" s="10">
        <v>76</v>
      </c>
      <c r="AE18" s="10">
        <v>104</v>
      </c>
      <c r="AF18" s="10">
        <v>104</v>
      </c>
      <c r="AG18" s="10">
        <v>104</v>
      </c>
      <c r="AH18" s="10">
        <v>104</v>
      </c>
      <c r="AI18" s="10">
        <v>76</v>
      </c>
      <c r="AJ18" s="10">
        <v>76</v>
      </c>
      <c r="AK18" s="10">
        <v>76</v>
      </c>
      <c r="AL18" s="10">
        <v>76</v>
      </c>
      <c r="AV18" s="10">
        <f t="shared" si="1"/>
        <v>7</v>
      </c>
      <c r="AW18" s="10">
        <f t="shared" si="2"/>
        <v>796</v>
      </c>
      <c r="AY18" s="10">
        <f t="shared" si="3"/>
        <v>3</v>
      </c>
      <c r="AZ18" s="10">
        <f t="shared" si="0"/>
        <v>4</v>
      </c>
    </row>
    <row r="19" spans="1:52">
      <c r="A19" s="12" t="s">
        <v>60</v>
      </c>
      <c r="B19" s="12" t="s">
        <v>5</v>
      </c>
      <c r="C19" s="12" t="s">
        <v>8</v>
      </c>
      <c r="D19" s="13" t="s">
        <v>61</v>
      </c>
      <c r="E19" s="12" t="s">
        <v>119</v>
      </c>
      <c r="F19" s="15" t="s">
        <v>120</v>
      </c>
      <c r="G19" s="17" t="s">
        <v>121</v>
      </c>
      <c r="H19" s="12" t="s">
        <v>122</v>
      </c>
      <c r="I19" s="12" t="s">
        <v>123</v>
      </c>
      <c r="J19" s="12" t="s">
        <v>124</v>
      </c>
      <c r="K19" s="12" t="s">
        <v>140</v>
      </c>
      <c r="L19" s="10">
        <v>1</v>
      </c>
      <c r="M19" s="22">
        <v>1</v>
      </c>
      <c r="O19" s="10">
        <v>1</v>
      </c>
      <c r="P19" s="20">
        <v>1</v>
      </c>
      <c r="Q19" s="10">
        <v>1</v>
      </c>
      <c r="R19" s="10">
        <v>1</v>
      </c>
      <c r="T19" s="10">
        <v>1</v>
      </c>
      <c r="AB19" s="10">
        <v>1</v>
      </c>
      <c r="AD19" s="10">
        <v>76</v>
      </c>
      <c r="AE19" s="10">
        <v>104</v>
      </c>
      <c r="AF19" s="10">
        <v>104</v>
      </c>
      <c r="AG19" s="10">
        <v>104</v>
      </c>
      <c r="AH19" s="10">
        <v>104</v>
      </c>
      <c r="AI19" s="10">
        <v>76</v>
      </c>
      <c r="AJ19" s="10">
        <v>76</v>
      </c>
      <c r="AK19" s="10">
        <v>76</v>
      </c>
      <c r="AL19" s="10">
        <v>76</v>
      </c>
      <c r="AT19" s="10">
        <v>76</v>
      </c>
      <c r="AV19" s="10">
        <f t="shared" si="1"/>
        <v>8</v>
      </c>
      <c r="AW19" s="10">
        <f t="shared" si="2"/>
        <v>872</v>
      </c>
      <c r="AY19" s="10">
        <f t="shared" si="3"/>
        <v>3</v>
      </c>
      <c r="AZ19" s="10">
        <f t="shared" si="0"/>
        <v>5</v>
      </c>
    </row>
    <row r="20" spans="1:52">
      <c r="A20" s="12" t="s">
        <v>62</v>
      </c>
      <c r="B20" s="12" t="s">
        <v>5</v>
      </c>
      <c r="C20" s="12" t="s">
        <v>8</v>
      </c>
      <c r="D20" s="13" t="s">
        <v>63</v>
      </c>
      <c r="E20" s="12" t="s">
        <v>119</v>
      </c>
      <c r="F20" s="15" t="s">
        <v>120</v>
      </c>
      <c r="G20" s="17" t="s">
        <v>121</v>
      </c>
      <c r="H20" s="12" t="s">
        <v>127</v>
      </c>
      <c r="I20" s="12" t="s">
        <v>122</v>
      </c>
      <c r="J20" s="12" t="s">
        <v>124</v>
      </c>
      <c r="K20" s="12" t="s">
        <v>140</v>
      </c>
      <c r="L20" s="10">
        <v>1</v>
      </c>
      <c r="M20" s="22">
        <v>1</v>
      </c>
      <c r="N20" s="10">
        <v>1</v>
      </c>
      <c r="P20" s="20">
        <v>1</v>
      </c>
      <c r="Q20" s="10">
        <v>1</v>
      </c>
      <c r="R20" s="10">
        <v>1</v>
      </c>
      <c r="S20" s="10">
        <v>1</v>
      </c>
      <c r="AB20" s="10">
        <v>1</v>
      </c>
      <c r="AD20" s="10">
        <v>76</v>
      </c>
      <c r="AE20" s="10">
        <v>104</v>
      </c>
      <c r="AF20" s="10">
        <v>104</v>
      </c>
      <c r="AH20" s="10">
        <v>104</v>
      </c>
      <c r="AI20" s="10">
        <v>76</v>
      </c>
      <c r="AJ20" s="10">
        <v>76</v>
      </c>
      <c r="AK20" s="10">
        <v>76</v>
      </c>
      <c r="AT20" s="10">
        <v>76</v>
      </c>
      <c r="AV20" s="10">
        <f t="shared" si="1"/>
        <v>8</v>
      </c>
      <c r="AW20" s="10">
        <f t="shared" si="2"/>
        <v>692</v>
      </c>
      <c r="AY20" s="10">
        <f t="shared" si="3"/>
        <v>3</v>
      </c>
      <c r="AZ20" s="10">
        <f t="shared" si="0"/>
        <v>5</v>
      </c>
    </row>
    <row r="21" spans="1:52">
      <c r="A21" s="12" t="s">
        <v>64</v>
      </c>
      <c r="B21" s="12" t="s">
        <v>5</v>
      </c>
      <c r="C21" s="12" t="s">
        <v>8</v>
      </c>
      <c r="D21" s="13" t="s">
        <v>65</v>
      </c>
      <c r="E21" s="12" t="s">
        <v>119</v>
      </c>
      <c r="F21" s="15" t="s">
        <v>120</v>
      </c>
      <c r="G21" s="17" t="s">
        <v>121</v>
      </c>
      <c r="H21" s="12" t="s">
        <v>122</v>
      </c>
      <c r="I21" s="12" t="s">
        <v>123</v>
      </c>
      <c r="J21" s="12" t="s">
        <v>124</v>
      </c>
      <c r="K21" s="12" t="s">
        <v>140</v>
      </c>
      <c r="L21" s="10">
        <v>1</v>
      </c>
      <c r="M21" s="22">
        <v>1</v>
      </c>
      <c r="O21" s="10">
        <v>1</v>
      </c>
      <c r="P21" s="20">
        <v>1</v>
      </c>
      <c r="Q21" s="10">
        <v>1</v>
      </c>
      <c r="R21" s="10">
        <v>1</v>
      </c>
      <c r="T21" s="10">
        <v>1</v>
      </c>
      <c r="AB21" s="10">
        <v>1</v>
      </c>
      <c r="AD21" s="10">
        <v>76</v>
      </c>
      <c r="AE21" s="10">
        <v>104</v>
      </c>
      <c r="AF21" s="10">
        <v>104</v>
      </c>
      <c r="AG21" s="10">
        <v>104</v>
      </c>
      <c r="AH21" s="10">
        <v>104</v>
      </c>
      <c r="AI21" s="10">
        <v>76</v>
      </c>
      <c r="AJ21" s="10">
        <v>76</v>
      </c>
      <c r="AK21" s="10">
        <v>76</v>
      </c>
      <c r="AL21" s="10">
        <v>76</v>
      </c>
      <c r="AT21" s="10">
        <v>76</v>
      </c>
      <c r="AV21" s="10">
        <f t="shared" si="1"/>
        <v>8</v>
      </c>
      <c r="AW21" s="10">
        <f t="shared" si="2"/>
        <v>872</v>
      </c>
      <c r="AY21" s="10">
        <f t="shared" si="3"/>
        <v>3</v>
      </c>
      <c r="AZ21" s="10">
        <f t="shared" si="0"/>
        <v>5</v>
      </c>
    </row>
    <row r="22" spans="1:52">
      <c r="A22" s="12" t="s">
        <v>66</v>
      </c>
      <c r="B22" s="12" t="s">
        <v>5</v>
      </c>
      <c r="C22" s="12" t="s">
        <v>8</v>
      </c>
      <c r="D22" s="13" t="s">
        <v>67</v>
      </c>
      <c r="E22" s="12" t="s">
        <v>119</v>
      </c>
      <c r="F22" s="15" t="s">
        <v>120</v>
      </c>
      <c r="G22" s="17" t="s">
        <v>121</v>
      </c>
      <c r="H22" s="12" t="s">
        <v>122</v>
      </c>
      <c r="I22" s="12" t="s">
        <v>123</v>
      </c>
      <c r="J22" s="12" t="s">
        <v>124</v>
      </c>
      <c r="K22" s="12" t="s">
        <v>140</v>
      </c>
      <c r="L22" s="10">
        <v>1</v>
      </c>
      <c r="M22" s="22">
        <v>1</v>
      </c>
      <c r="O22" s="10">
        <v>1</v>
      </c>
      <c r="P22" s="20">
        <v>1</v>
      </c>
      <c r="Q22" s="10">
        <v>1</v>
      </c>
      <c r="R22" s="10">
        <v>1</v>
      </c>
      <c r="T22" s="10">
        <v>1</v>
      </c>
      <c r="AB22" s="10">
        <v>1</v>
      </c>
      <c r="AD22" s="10">
        <v>76</v>
      </c>
      <c r="AE22" s="10">
        <v>104</v>
      </c>
      <c r="AF22" s="10">
        <v>104</v>
      </c>
      <c r="AG22" s="10">
        <v>104</v>
      </c>
      <c r="AH22" s="10">
        <v>104</v>
      </c>
      <c r="AI22" s="10">
        <v>76</v>
      </c>
      <c r="AJ22" s="10">
        <v>76</v>
      </c>
      <c r="AK22" s="10">
        <v>76</v>
      </c>
      <c r="AL22" s="10">
        <v>76</v>
      </c>
      <c r="AT22" s="10">
        <v>76</v>
      </c>
      <c r="AV22" s="10">
        <f t="shared" si="1"/>
        <v>8</v>
      </c>
      <c r="AW22" s="10">
        <f t="shared" si="2"/>
        <v>872</v>
      </c>
      <c r="AY22" s="10">
        <f t="shared" si="3"/>
        <v>3</v>
      </c>
      <c r="AZ22" s="10">
        <f t="shared" si="0"/>
        <v>5</v>
      </c>
    </row>
    <row r="23" spans="1:52">
      <c r="A23" s="12" t="s">
        <v>68</v>
      </c>
      <c r="B23" s="12" t="s">
        <v>5</v>
      </c>
      <c r="C23" s="12" t="s">
        <v>8</v>
      </c>
      <c r="D23" s="13" t="s">
        <v>69</v>
      </c>
      <c r="E23" s="12" t="s">
        <v>119</v>
      </c>
      <c r="F23" s="15" t="s">
        <v>120</v>
      </c>
      <c r="G23" s="17" t="s">
        <v>121</v>
      </c>
      <c r="H23" s="12" t="s">
        <v>122</v>
      </c>
      <c r="I23" s="12" t="s">
        <v>123</v>
      </c>
      <c r="J23" s="12" t="s">
        <v>124</v>
      </c>
      <c r="K23" s="12" t="s">
        <v>140</v>
      </c>
      <c r="L23" s="10">
        <v>1</v>
      </c>
      <c r="M23" s="22">
        <v>1</v>
      </c>
      <c r="O23" s="10">
        <v>1</v>
      </c>
      <c r="P23" s="20">
        <v>1</v>
      </c>
      <c r="Q23" s="10">
        <v>1</v>
      </c>
      <c r="R23" s="10">
        <v>1</v>
      </c>
      <c r="T23" s="10">
        <v>1</v>
      </c>
      <c r="AB23" s="10">
        <v>1</v>
      </c>
      <c r="AD23" s="10">
        <v>76</v>
      </c>
      <c r="AE23" s="10">
        <v>104</v>
      </c>
      <c r="AF23" s="10">
        <v>104</v>
      </c>
      <c r="AG23" s="10">
        <v>104</v>
      </c>
      <c r="AH23" s="10">
        <v>104</v>
      </c>
      <c r="AI23" s="10">
        <v>76</v>
      </c>
      <c r="AJ23" s="10">
        <v>76</v>
      </c>
      <c r="AK23" s="10">
        <v>76</v>
      </c>
      <c r="AL23" s="10">
        <v>76</v>
      </c>
      <c r="AT23" s="10">
        <v>76</v>
      </c>
      <c r="AV23" s="10">
        <f t="shared" si="1"/>
        <v>8</v>
      </c>
      <c r="AW23" s="10">
        <f t="shared" si="2"/>
        <v>872</v>
      </c>
      <c r="AY23" s="10">
        <f t="shared" si="3"/>
        <v>3</v>
      </c>
      <c r="AZ23" s="10">
        <f t="shared" si="0"/>
        <v>5</v>
      </c>
    </row>
    <row r="24" spans="1:52">
      <c r="A24" s="12" t="s">
        <v>70</v>
      </c>
      <c r="B24" s="12" t="s">
        <v>5</v>
      </c>
      <c r="C24" s="12" t="s">
        <v>8</v>
      </c>
      <c r="D24" s="13" t="s">
        <v>71</v>
      </c>
      <c r="E24" s="12" t="s">
        <v>119</v>
      </c>
      <c r="F24" s="15" t="s">
        <v>120</v>
      </c>
      <c r="G24" s="17" t="s">
        <v>121</v>
      </c>
      <c r="H24" s="12" t="s">
        <v>122</v>
      </c>
      <c r="I24" s="12" t="s">
        <v>125</v>
      </c>
      <c r="J24" s="12" t="s">
        <v>126</v>
      </c>
      <c r="K24" s="12" t="s">
        <v>140</v>
      </c>
      <c r="L24" s="10">
        <v>1</v>
      </c>
      <c r="M24" s="22">
        <v>1</v>
      </c>
      <c r="P24" s="20">
        <v>1</v>
      </c>
      <c r="Q24" s="10">
        <v>1</v>
      </c>
      <c r="R24" s="10">
        <v>1</v>
      </c>
      <c r="T24" s="10">
        <v>1</v>
      </c>
      <c r="U24" s="10">
        <v>1</v>
      </c>
      <c r="AD24" s="10">
        <v>76</v>
      </c>
      <c r="AE24" s="10">
        <v>104</v>
      </c>
      <c r="AF24" s="10">
        <v>104</v>
      </c>
      <c r="AH24" s="10">
        <v>104</v>
      </c>
      <c r="AI24" s="10">
        <v>76</v>
      </c>
      <c r="AJ24" s="10">
        <v>76</v>
      </c>
      <c r="AK24" s="10">
        <v>76</v>
      </c>
      <c r="AL24" s="10">
        <v>76</v>
      </c>
      <c r="AM24" s="10">
        <v>76</v>
      </c>
      <c r="AV24" s="10">
        <f t="shared" si="1"/>
        <v>7</v>
      </c>
      <c r="AW24" s="10">
        <f t="shared" si="2"/>
        <v>768</v>
      </c>
      <c r="AY24" s="10">
        <f t="shared" si="3"/>
        <v>2</v>
      </c>
      <c r="AZ24" s="10">
        <f t="shared" si="0"/>
        <v>5</v>
      </c>
    </row>
    <row r="25" spans="1:52">
      <c r="A25" s="12" t="s">
        <v>72</v>
      </c>
      <c r="B25" s="12" t="s">
        <v>5</v>
      </c>
      <c r="C25" s="12" t="s">
        <v>8</v>
      </c>
      <c r="D25" s="13" t="s">
        <v>73</v>
      </c>
      <c r="E25" s="12" t="s">
        <v>119</v>
      </c>
      <c r="F25" s="15" t="s">
        <v>120</v>
      </c>
      <c r="G25" s="17" t="s">
        <v>121</v>
      </c>
      <c r="H25" s="12" t="s">
        <v>127</v>
      </c>
      <c r="I25" s="12" t="s">
        <v>123</v>
      </c>
      <c r="J25" s="12" t="s">
        <v>124</v>
      </c>
      <c r="K25" s="12" t="s">
        <v>140</v>
      </c>
      <c r="L25" s="10">
        <v>1</v>
      </c>
      <c r="M25" s="22">
        <v>1</v>
      </c>
      <c r="N25" s="10">
        <v>1</v>
      </c>
      <c r="O25" s="10">
        <v>1</v>
      </c>
      <c r="P25" s="20">
        <v>1</v>
      </c>
      <c r="Q25" s="10">
        <v>1</v>
      </c>
      <c r="R25" s="10">
        <v>1</v>
      </c>
      <c r="S25" s="10">
        <v>1</v>
      </c>
      <c r="AB25" s="10">
        <v>1</v>
      </c>
      <c r="AD25" s="10">
        <v>76</v>
      </c>
      <c r="AE25" s="10">
        <v>104</v>
      </c>
      <c r="AF25" s="10">
        <v>104</v>
      </c>
      <c r="AG25" s="10">
        <v>104</v>
      </c>
      <c r="AH25" s="10">
        <v>104</v>
      </c>
      <c r="AI25" s="10">
        <v>76</v>
      </c>
      <c r="AJ25" s="10">
        <v>76</v>
      </c>
      <c r="AK25" s="10">
        <v>76</v>
      </c>
      <c r="AT25" s="10">
        <v>76</v>
      </c>
      <c r="AV25" s="10">
        <f t="shared" si="1"/>
        <v>9</v>
      </c>
      <c r="AW25" s="10">
        <f t="shared" si="2"/>
        <v>796</v>
      </c>
      <c r="AY25" s="10">
        <f t="shared" si="3"/>
        <v>4</v>
      </c>
      <c r="AZ25" s="10">
        <f t="shared" si="0"/>
        <v>5</v>
      </c>
    </row>
    <row r="26" spans="1:52">
      <c r="A26" s="12" t="s">
        <v>74</v>
      </c>
      <c r="B26" s="12" t="s">
        <v>5</v>
      </c>
      <c r="C26" s="12" t="s">
        <v>8</v>
      </c>
      <c r="D26" s="13" t="s">
        <v>75</v>
      </c>
      <c r="E26" s="12" t="s">
        <v>119</v>
      </c>
      <c r="F26" s="15" t="s">
        <v>120</v>
      </c>
      <c r="G26" s="17" t="s">
        <v>121</v>
      </c>
      <c r="H26" s="12" t="s">
        <v>122</v>
      </c>
      <c r="I26" s="12" t="s">
        <v>123</v>
      </c>
      <c r="J26" s="12" t="s">
        <v>124</v>
      </c>
      <c r="K26" s="12" t="s">
        <v>140</v>
      </c>
      <c r="L26" s="10">
        <v>1</v>
      </c>
      <c r="M26" s="22">
        <v>1</v>
      </c>
      <c r="O26" s="10">
        <v>1</v>
      </c>
      <c r="P26" s="20">
        <v>1</v>
      </c>
      <c r="Q26" s="10">
        <v>1</v>
      </c>
      <c r="R26" s="10">
        <v>1</v>
      </c>
      <c r="T26" s="10">
        <v>1</v>
      </c>
      <c r="AB26" s="10">
        <v>1</v>
      </c>
      <c r="AD26" s="10">
        <v>76</v>
      </c>
      <c r="AE26" s="10">
        <v>104</v>
      </c>
      <c r="AF26" s="10">
        <v>104</v>
      </c>
      <c r="AG26" s="10">
        <v>104</v>
      </c>
      <c r="AH26" s="10">
        <v>104</v>
      </c>
      <c r="AI26" s="10">
        <v>76</v>
      </c>
      <c r="AJ26" s="10">
        <v>76</v>
      </c>
      <c r="AK26" s="10">
        <v>76</v>
      </c>
      <c r="AL26" s="10">
        <v>76</v>
      </c>
      <c r="AT26" s="10">
        <v>76</v>
      </c>
      <c r="AV26" s="10">
        <f t="shared" si="1"/>
        <v>8</v>
      </c>
      <c r="AW26" s="10">
        <f t="shared" si="2"/>
        <v>872</v>
      </c>
      <c r="AY26" s="10">
        <f t="shared" si="3"/>
        <v>3</v>
      </c>
      <c r="AZ26" s="10">
        <f t="shared" si="0"/>
        <v>5</v>
      </c>
    </row>
    <row r="27" spans="1:52">
      <c r="A27" s="12" t="s">
        <v>76</v>
      </c>
      <c r="B27" s="12" t="s">
        <v>5</v>
      </c>
      <c r="C27" s="12" t="s">
        <v>8</v>
      </c>
      <c r="D27" s="13" t="s">
        <v>77</v>
      </c>
      <c r="E27" s="12" t="s">
        <v>119</v>
      </c>
      <c r="F27" s="15" t="s">
        <v>120</v>
      </c>
      <c r="G27" s="17" t="s">
        <v>121</v>
      </c>
      <c r="H27" s="12" t="s">
        <v>122</v>
      </c>
      <c r="I27" s="12" t="s">
        <v>123</v>
      </c>
      <c r="J27" s="12" t="s">
        <v>126</v>
      </c>
      <c r="K27" s="12" t="s">
        <v>140</v>
      </c>
      <c r="L27" s="10">
        <v>1</v>
      </c>
      <c r="M27" s="22">
        <v>1</v>
      </c>
      <c r="O27" s="10">
        <v>1</v>
      </c>
      <c r="P27" s="20">
        <v>1</v>
      </c>
      <c r="Q27" s="10">
        <v>1</v>
      </c>
      <c r="R27" s="10">
        <v>1</v>
      </c>
      <c r="T27" s="10">
        <v>1</v>
      </c>
      <c r="AD27" s="10">
        <v>76</v>
      </c>
      <c r="AE27" s="10">
        <v>104</v>
      </c>
      <c r="AF27" s="10">
        <v>104</v>
      </c>
      <c r="AG27" s="10">
        <v>104</v>
      </c>
      <c r="AH27" s="10">
        <v>104</v>
      </c>
      <c r="AI27" s="10">
        <v>76</v>
      </c>
      <c r="AJ27" s="10">
        <v>76</v>
      </c>
      <c r="AK27" s="10">
        <v>76</v>
      </c>
      <c r="AL27" s="10">
        <v>76</v>
      </c>
      <c r="AV27" s="10">
        <f t="shared" si="1"/>
        <v>7</v>
      </c>
      <c r="AW27" s="10">
        <f t="shared" si="2"/>
        <v>796</v>
      </c>
      <c r="AY27" s="10">
        <f t="shared" si="3"/>
        <v>3</v>
      </c>
      <c r="AZ27" s="10">
        <f t="shared" si="0"/>
        <v>4</v>
      </c>
    </row>
    <row r="28" spans="1:52">
      <c r="A28" s="12" t="s">
        <v>78</v>
      </c>
      <c r="B28" s="12" t="s">
        <v>5</v>
      </c>
      <c r="C28" s="12" t="s">
        <v>8</v>
      </c>
      <c r="D28" s="13" t="s">
        <v>79</v>
      </c>
      <c r="E28" s="12" t="s">
        <v>119</v>
      </c>
      <c r="F28" s="15" t="s">
        <v>120</v>
      </c>
      <c r="G28" s="17" t="s">
        <v>121</v>
      </c>
      <c r="H28" s="12" t="s">
        <v>122</v>
      </c>
      <c r="I28" s="12" t="s">
        <v>123</v>
      </c>
      <c r="J28" s="12" t="s">
        <v>124</v>
      </c>
      <c r="K28" s="12" t="s">
        <v>140</v>
      </c>
      <c r="L28" s="10">
        <v>1</v>
      </c>
      <c r="M28" s="22">
        <v>1</v>
      </c>
      <c r="O28" s="10">
        <v>1</v>
      </c>
      <c r="P28" s="20">
        <v>1</v>
      </c>
      <c r="Q28" s="10">
        <v>1</v>
      </c>
      <c r="R28" s="10">
        <v>1</v>
      </c>
      <c r="T28" s="10">
        <v>1</v>
      </c>
      <c r="AB28" s="10">
        <v>1</v>
      </c>
      <c r="AD28" s="10">
        <v>76</v>
      </c>
      <c r="AE28" s="10">
        <v>104</v>
      </c>
      <c r="AF28" s="10">
        <v>104</v>
      </c>
      <c r="AG28" s="10">
        <v>104</v>
      </c>
      <c r="AH28" s="10">
        <v>104</v>
      </c>
      <c r="AI28" s="10">
        <v>76</v>
      </c>
      <c r="AJ28" s="10">
        <v>76</v>
      </c>
      <c r="AK28" s="10">
        <v>76</v>
      </c>
      <c r="AL28" s="10">
        <v>76</v>
      </c>
      <c r="AT28" s="10">
        <v>76</v>
      </c>
      <c r="AV28" s="10">
        <f t="shared" si="1"/>
        <v>8</v>
      </c>
      <c r="AW28" s="10">
        <f t="shared" si="2"/>
        <v>872</v>
      </c>
      <c r="AY28" s="10">
        <f t="shared" si="3"/>
        <v>3</v>
      </c>
      <c r="AZ28" s="10">
        <f t="shared" si="0"/>
        <v>5</v>
      </c>
    </row>
    <row r="29" spans="1:52">
      <c r="A29" s="12" t="s">
        <v>80</v>
      </c>
      <c r="B29" s="12" t="s">
        <v>5</v>
      </c>
      <c r="C29" s="12" t="s">
        <v>8</v>
      </c>
      <c r="D29" s="13" t="s">
        <v>81</v>
      </c>
      <c r="E29" s="12" t="s">
        <v>119</v>
      </c>
      <c r="F29" s="15" t="s">
        <v>120</v>
      </c>
      <c r="G29" s="17" t="s">
        <v>121</v>
      </c>
      <c r="H29" s="12" t="s">
        <v>127</v>
      </c>
      <c r="I29" s="12" t="s">
        <v>122</v>
      </c>
      <c r="J29" s="12" t="s">
        <v>124</v>
      </c>
      <c r="K29" s="12" t="s">
        <v>140</v>
      </c>
      <c r="L29" s="10">
        <v>1</v>
      </c>
      <c r="M29" s="22">
        <v>1</v>
      </c>
      <c r="N29" s="10">
        <v>1</v>
      </c>
      <c r="P29" s="20">
        <v>1</v>
      </c>
      <c r="Q29" s="10">
        <v>1</v>
      </c>
      <c r="R29" s="10">
        <v>1</v>
      </c>
      <c r="S29" s="10">
        <v>1</v>
      </c>
      <c r="AB29" s="10">
        <v>1</v>
      </c>
      <c r="AD29" s="10">
        <v>76</v>
      </c>
      <c r="AE29" s="10">
        <v>104</v>
      </c>
      <c r="AF29" s="10">
        <v>104</v>
      </c>
      <c r="AH29" s="10">
        <v>104</v>
      </c>
      <c r="AI29" s="10">
        <v>76</v>
      </c>
      <c r="AJ29" s="10">
        <v>76</v>
      </c>
      <c r="AK29" s="10">
        <v>76</v>
      </c>
      <c r="AT29" s="10">
        <v>76</v>
      </c>
      <c r="AV29" s="10">
        <f t="shared" si="1"/>
        <v>8</v>
      </c>
      <c r="AW29" s="10">
        <f t="shared" si="2"/>
        <v>692</v>
      </c>
      <c r="AY29" s="10">
        <f t="shared" si="3"/>
        <v>3</v>
      </c>
      <c r="AZ29" s="10">
        <f t="shared" si="0"/>
        <v>5</v>
      </c>
    </row>
    <row r="30" spans="1:52">
      <c r="A30" s="12" t="s">
        <v>82</v>
      </c>
      <c r="B30" s="12" t="s">
        <v>5</v>
      </c>
      <c r="C30" s="12" t="s">
        <v>8</v>
      </c>
      <c r="D30" s="13" t="s">
        <v>83</v>
      </c>
      <c r="E30" s="12" t="s">
        <v>119</v>
      </c>
      <c r="F30" s="15" t="s">
        <v>120</v>
      </c>
      <c r="G30" s="17" t="s">
        <v>121</v>
      </c>
      <c r="H30" s="12" t="s">
        <v>127</v>
      </c>
      <c r="I30" s="12" t="s">
        <v>122</v>
      </c>
      <c r="J30" s="12" t="s">
        <v>124</v>
      </c>
      <c r="K30" s="12" t="s">
        <v>140</v>
      </c>
      <c r="L30" s="10">
        <v>1</v>
      </c>
      <c r="M30" s="22">
        <v>1</v>
      </c>
      <c r="N30" s="10">
        <v>1</v>
      </c>
      <c r="P30" s="20">
        <v>1</v>
      </c>
      <c r="Q30" s="10">
        <v>1</v>
      </c>
      <c r="R30" s="10">
        <v>1</v>
      </c>
      <c r="S30" s="10">
        <v>1</v>
      </c>
      <c r="AB30" s="10">
        <v>1</v>
      </c>
      <c r="AD30" s="10">
        <v>76</v>
      </c>
      <c r="AE30" s="10">
        <v>104</v>
      </c>
      <c r="AF30" s="10">
        <v>104</v>
      </c>
      <c r="AH30" s="10">
        <v>104</v>
      </c>
      <c r="AI30" s="10">
        <v>76</v>
      </c>
      <c r="AJ30" s="10">
        <v>76</v>
      </c>
      <c r="AK30" s="10">
        <v>76</v>
      </c>
      <c r="AT30" s="10">
        <v>76</v>
      </c>
      <c r="AV30" s="10">
        <f t="shared" si="1"/>
        <v>8</v>
      </c>
      <c r="AW30" s="10">
        <f t="shared" si="2"/>
        <v>692</v>
      </c>
      <c r="AY30" s="10">
        <f t="shared" si="3"/>
        <v>3</v>
      </c>
      <c r="AZ30" s="10">
        <f t="shared" si="0"/>
        <v>5</v>
      </c>
    </row>
    <row r="31" spans="1:52">
      <c r="A31" s="12" t="s">
        <v>7</v>
      </c>
      <c r="B31" s="12" t="s">
        <v>6</v>
      </c>
      <c r="C31" s="12" t="s">
        <v>8</v>
      </c>
      <c r="D31" s="13" t="s">
        <v>9</v>
      </c>
      <c r="E31" s="12" t="s">
        <v>119</v>
      </c>
      <c r="F31" s="15" t="s">
        <v>128</v>
      </c>
      <c r="G31" s="17" t="s">
        <v>129</v>
      </c>
      <c r="H31" s="12" t="s">
        <v>130</v>
      </c>
      <c r="I31" s="12" t="s">
        <v>131</v>
      </c>
      <c r="J31" s="12" t="s">
        <v>124</v>
      </c>
      <c r="K31" s="12" t="s">
        <v>141</v>
      </c>
      <c r="L31" s="10">
        <v>1</v>
      </c>
      <c r="P31" s="20">
        <v>1</v>
      </c>
      <c r="V31" s="10">
        <v>1</v>
      </c>
      <c r="W31" s="10">
        <v>1</v>
      </c>
      <c r="X31" s="10">
        <v>1</v>
      </c>
      <c r="AB31" s="10">
        <v>1</v>
      </c>
      <c r="AD31" s="10">
        <v>76</v>
      </c>
      <c r="AN31" s="10">
        <v>76</v>
      </c>
      <c r="AO31" s="10">
        <v>76</v>
      </c>
      <c r="AP31" s="10">
        <v>76</v>
      </c>
      <c r="AT31" s="10">
        <v>76</v>
      </c>
      <c r="AV31" s="10">
        <f t="shared" si="1"/>
        <v>6</v>
      </c>
      <c r="AW31" s="10">
        <f t="shared" si="2"/>
        <v>380</v>
      </c>
      <c r="AY31" s="10">
        <f t="shared" si="3"/>
        <v>1</v>
      </c>
      <c r="AZ31" s="10">
        <f t="shared" si="0"/>
        <v>5</v>
      </c>
    </row>
    <row r="32" spans="1:52">
      <c r="A32" s="12" t="s">
        <v>10</v>
      </c>
      <c r="B32" s="12" t="s">
        <v>6</v>
      </c>
      <c r="C32" s="12" t="s">
        <v>8</v>
      </c>
      <c r="D32" s="13" t="s">
        <v>11</v>
      </c>
      <c r="E32" s="12" t="s">
        <v>119</v>
      </c>
      <c r="F32" s="15" t="s">
        <v>128</v>
      </c>
      <c r="G32" s="17" t="s">
        <v>129</v>
      </c>
      <c r="H32" s="12" t="s">
        <v>130</v>
      </c>
      <c r="I32" s="12" t="s">
        <v>122</v>
      </c>
      <c r="J32" s="12" t="s">
        <v>124</v>
      </c>
      <c r="K32" s="12" t="s">
        <v>141</v>
      </c>
      <c r="L32" s="10">
        <v>1</v>
      </c>
      <c r="P32" s="20">
        <v>1</v>
      </c>
      <c r="V32" s="10">
        <v>1</v>
      </c>
      <c r="W32" s="10">
        <v>1</v>
      </c>
      <c r="AB32" s="10">
        <v>1</v>
      </c>
      <c r="AD32" s="10">
        <v>76</v>
      </c>
      <c r="AN32" s="10">
        <v>76</v>
      </c>
      <c r="AO32" s="10">
        <v>76</v>
      </c>
      <c r="AT32" s="10">
        <v>76</v>
      </c>
      <c r="AV32" s="10">
        <f t="shared" si="1"/>
        <v>5</v>
      </c>
      <c r="AW32" s="10">
        <f t="shared" si="2"/>
        <v>304</v>
      </c>
      <c r="AY32" s="10">
        <f t="shared" si="3"/>
        <v>1</v>
      </c>
      <c r="AZ32" s="10">
        <f t="shared" si="0"/>
        <v>4</v>
      </c>
    </row>
    <row r="33" spans="1:52">
      <c r="A33" s="12" t="s">
        <v>12</v>
      </c>
      <c r="B33" s="12" t="s">
        <v>6</v>
      </c>
      <c r="C33" s="12" t="s">
        <v>8</v>
      </c>
      <c r="D33" s="13" t="s">
        <v>13</v>
      </c>
      <c r="E33" s="12" t="s">
        <v>119</v>
      </c>
      <c r="F33" s="15" t="s">
        <v>128</v>
      </c>
      <c r="G33" s="17" t="s">
        <v>129</v>
      </c>
      <c r="H33" s="12" t="s">
        <v>130</v>
      </c>
      <c r="I33" s="12" t="s">
        <v>132</v>
      </c>
      <c r="J33" s="12" t="s">
        <v>131</v>
      </c>
      <c r="K33" s="12" t="s">
        <v>141</v>
      </c>
      <c r="L33" s="10">
        <v>1</v>
      </c>
      <c r="V33" s="10">
        <v>1</v>
      </c>
      <c r="W33" s="10">
        <v>1</v>
      </c>
      <c r="AB33" s="10">
        <v>1</v>
      </c>
      <c r="AD33" s="10">
        <v>76</v>
      </c>
      <c r="AN33" s="10">
        <v>76</v>
      </c>
      <c r="AO33" s="10">
        <v>76</v>
      </c>
      <c r="AT33" s="10">
        <v>76</v>
      </c>
      <c r="AV33" s="10">
        <f t="shared" si="1"/>
        <v>4</v>
      </c>
      <c r="AW33" s="10">
        <f t="shared" si="2"/>
        <v>304</v>
      </c>
      <c r="AY33" s="10">
        <f t="shared" si="3"/>
        <v>0</v>
      </c>
      <c r="AZ33" s="10">
        <f t="shared" si="0"/>
        <v>4</v>
      </c>
    </row>
    <row r="34" spans="1:52">
      <c r="A34" s="12" t="s">
        <v>14</v>
      </c>
      <c r="B34" s="12" t="s">
        <v>6</v>
      </c>
      <c r="C34" s="12" t="s">
        <v>8</v>
      </c>
      <c r="D34" s="13" t="s">
        <v>15</v>
      </c>
      <c r="E34" s="12" t="s">
        <v>119</v>
      </c>
      <c r="F34" s="15" t="s">
        <v>128</v>
      </c>
      <c r="G34" s="17" t="s">
        <v>129</v>
      </c>
      <c r="H34" s="12" t="s">
        <v>130</v>
      </c>
      <c r="I34" s="12" t="s">
        <v>122</v>
      </c>
      <c r="J34" s="12" t="s">
        <v>124</v>
      </c>
      <c r="K34" s="12" t="s">
        <v>141</v>
      </c>
      <c r="L34" s="10">
        <v>1</v>
      </c>
      <c r="P34" s="20">
        <v>1</v>
      </c>
      <c r="V34" s="10">
        <v>1</v>
      </c>
      <c r="W34" s="10">
        <v>1</v>
      </c>
      <c r="AB34" s="10">
        <v>1</v>
      </c>
      <c r="AD34" s="10">
        <v>76</v>
      </c>
      <c r="AN34" s="10">
        <v>76</v>
      </c>
      <c r="AO34" s="10">
        <v>76</v>
      </c>
      <c r="AT34" s="10">
        <v>76</v>
      </c>
      <c r="AV34" s="10">
        <f t="shared" si="1"/>
        <v>5</v>
      </c>
      <c r="AW34" s="10">
        <f t="shared" si="2"/>
        <v>304</v>
      </c>
      <c r="AY34" s="10">
        <f t="shared" si="3"/>
        <v>1</v>
      </c>
      <c r="AZ34" s="10">
        <f t="shared" si="0"/>
        <v>4</v>
      </c>
    </row>
    <row r="35" spans="1:52">
      <c r="A35" s="12" t="s">
        <v>16</v>
      </c>
      <c r="B35" s="12" t="s">
        <v>6</v>
      </c>
      <c r="C35" s="12" t="s">
        <v>8</v>
      </c>
      <c r="D35" s="13" t="s">
        <v>17</v>
      </c>
      <c r="E35" s="12" t="s">
        <v>119</v>
      </c>
      <c r="F35" s="15" t="s">
        <v>128</v>
      </c>
      <c r="G35" s="17" t="s">
        <v>129</v>
      </c>
      <c r="H35" s="12" t="s">
        <v>130</v>
      </c>
      <c r="I35" s="12" t="s">
        <v>122</v>
      </c>
      <c r="J35" s="12" t="s">
        <v>126</v>
      </c>
      <c r="K35" s="12" t="s">
        <v>141</v>
      </c>
      <c r="L35" s="10">
        <v>1</v>
      </c>
      <c r="V35" s="10">
        <v>1</v>
      </c>
      <c r="W35" s="10">
        <v>1</v>
      </c>
      <c r="AD35" s="10">
        <v>76</v>
      </c>
      <c r="AN35" s="10">
        <v>76</v>
      </c>
      <c r="AO35" s="10">
        <v>76</v>
      </c>
      <c r="AV35" s="10">
        <f t="shared" si="1"/>
        <v>3</v>
      </c>
      <c r="AW35" s="10">
        <f t="shared" si="2"/>
        <v>228</v>
      </c>
      <c r="AY35" s="10">
        <f t="shared" si="3"/>
        <v>0</v>
      </c>
      <c r="AZ35" s="10">
        <f t="shared" si="0"/>
        <v>3</v>
      </c>
    </row>
    <row r="36" spans="1:52">
      <c r="A36" s="12" t="s">
        <v>18</v>
      </c>
      <c r="B36" s="12" t="s">
        <v>6</v>
      </c>
      <c r="C36" s="12" t="s">
        <v>8</v>
      </c>
      <c r="D36" s="13" t="s">
        <v>19</v>
      </c>
      <c r="E36" s="12" t="s">
        <v>119</v>
      </c>
      <c r="F36" s="15" t="s">
        <v>128</v>
      </c>
      <c r="G36" s="17" t="s">
        <v>129</v>
      </c>
      <c r="H36" s="12" t="s">
        <v>130</v>
      </c>
      <c r="I36" s="12" t="s">
        <v>132</v>
      </c>
      <c r="J36" s="12" t="s">
        <v>131</v>
      </c>
      <c r="K36" s="12" t="s">
        <v>141</v>
      </c>
      <c r="L36" s="10">
        <v>1</v>
      </c>
      <c r="V36" s="10">
        <v>1</v>
      </c>
      <c r="W36" s="10">
        <v>1</v>
      </c>
      <c r="AB36" s="10">
        <v>1</v>
      </c>
      <c r="AD36" s="10">
        <v>76</v>
      </c>
      <c r="AN36" s="10">
        <v>76</v>
      </c>
      <c r="AO36" s="10">
        <v>76</v>
      </c>
      <c r="AT36" s="10">
        <v>76</v>
      </c>
      <c r="AV36" s="10">
        <f t="shared" si="1"/>
        <v>4</v>
      </c>
      <c r="AW36" s="10">
        <f t="shared" si="2"/>
        <v>304</v>
      </c>
      <c r="AY36" s="10">
        <f t="shared" si="3"/>
        <v>0</v>
      </c>
      <c r="AZ36" s="10">
        <f t="shared" si="0"/>
        <v>4</v>
      </c>
    </row>
    <row r="37" spans="1:52">
      <c r="A37" s="12" t="s">
        <v>20</v>
      </c>
      <c r="B37" s="12" t="s">
        <v>6</v>
      </c>
      <c r="C37" s="12" t="s">
        <v>8</v>
      </c>
      <c r="D37" s="13" t="s">
        <v>21</v>
      </c>
      <c r="E37" s="12" t="s">
        <v>119</v>
      </c>
      <c r="F37" s="15" t="s">
        <v>128</v>
      </c>
      <c r="G37" s="17" t="s">
        <v>129</v>
      </c>
      <c r="H37" s="12" t="s">
        <v>130</v>
      </c>
      <c r="I37" s="12" t="s">
        <v>131</v>
      </c>
      <c r="J37" s="12" t="s">
        <v>124</v>
      </c>
      <c r="K37" s="12" t="s">
        <v>141</v>
      </c>
      <c r="L37" s="10">
        <v>1</v>
      </c>
      <c r="P37" s="20">
        <v>1</v>
      </c>
      <c r="X37" s="10">
        <v>1</v>
      </c>
      <c r="AB37" s="10">
        <v>1</v>
      </c>
      <c r="AD37" s="10">
        <v>76</v>
      </c>
      <c r="AP37" s="10">
        <v>76</v>
      </c>
      <c r="AT37" s="10">
        <v>76</v>
      </c>
      <c r="AV37" s="10">
        <f t="shared" si="1"/>
        <v>4</v>
      </c>
      <c r="AW37" s="10">
        <f t="shared" si="2"/>
        <v>228</v>
      </c>
      <c r="AY37" s="10">
        <f t="shared" si="3"/>
        <v>1</v>
      </c>
      <c r="AZ37" s="10">
        <f t="shared" si="0"/>
        <v>3</v>
      </c>
    </row>
    <row r="38" spans="1:52">
      <c r="A38" s="12" t="s">
        <v>22</v>
      </c>
      <c r="B38" s="12" t="s">
        <v>6</v>
      </c>
      <c r="C38" s="12" t="s">
        <v>8</v>
      </c>
      <c r="D38" s="13" t="s">
        <v>23</v>
      </c>
      <c r="E38" s="12" t="s">
        <v>119</v>
      </c>
      <c r="F38" s="15" t="s">
        <v>133</v>
      </c>
      <c r="G38" s="17" t="s">
        <v>134</v>
      </c>
      <c r="H38" s="12" t="s">
        <v>130</v>
      </c>
      <c r="I38" s="12" t="s">
        <v>135</v>
      </c>
      <c r="J38" s="12" t="s">
        <v>124</v>
      </c>
      <c r="K38" s="12" t="s">
        <v>142</v>
      </c>
      <c r="L38" s="10">
        <v>1</v>
      </c>
      <c r="P38" s="20">
        <v>1</v>
      </c>
      <c r="Y38" s="10">
        <v>1</v>
      </c>
      <c r="Z38" s="10">
        <v>1</v>
      </c>
      <c r="AA38" s="10">
        <v>1</v>
      </c>
      <c r="AB38" s="10">
        <v>1</v>
      </c>
      <c r="AD38" s="10">
        <v>76</v>
      </c>
      <c r="AQ38" s="10">
        <v>76</v>
      </c>
      <c r="AR38" s="10">
        <v>76</v>
      </c>
      <c r="AS38" s="10">
        <v>76</v>
      </c>
      <c r="AT38" s="10">
        <v>76</v>
      </c>
      <c r="AV38" s="10">
        <f t="shared" si="1"/>
        <v>6</v>
      </c>
      <c r="AW38" s="10">
        <f t="shared" si="2"/>
        <v>380</v>
      </c>
      <c r="AY38" s="10">
        <f t="shared" si="3"/>
        <v>1</v>
      </c>
      <c r="AZ38" s="10">
        <f t="shared" si="0"/>
        <v>5</v>
      </c>
    </row>
    <row r="39" spans="1:52">
      <c r="A39" s="12" t="s">
        <v>24</v>
      </c>
      <c r="B39" s="12" t="s">
        <v>6</v>
      </c>
      <c r="C39" s="12" t="s">
        <v>8</v>
      </c>
      <c r="D39" s="13" t="s">
        <v>25</v>
      </c>
      <c r="E39" s="12" t="s">
        <v>119</v>
      </c>
      <c r="F39" s="15" t="s">
        <v>133</v>
      </c>
      <c r="G39" s="17" t="s">
        <v>136</v>
      </c>
      <c r="H39" s="12" t="s">
        <v>130</v>
      </c>
      <c r="I39" s="12" t="s">
        <v>135</v>
      </c>
      <c r="J39" s="12" t="s">
        <v>124</v>
      </c>
      <c r="K39" s="12" t="s">
        <v>142</v>
      </c>
      <c r="L39" s="10">
        <v>1</v>
      </c>
      <c r="P39" s="20">
        <v>1</v>
      </c>
      <c r="Y39" s="10">
        <v>1</v>
      </c>
      <c r="Z39" s="10">
        <v>1</v>
      </c>
      <c r="AA39" s="10">
        <v>1</v>
      </c>
      <c r="AB39" s="10">
        <v>1</v>
      </c>
      <c r="AD39" s="10">
        <v>76</v>
      </c>
      <c r="AQ39" s="10">
        <v>76</v>
      </c>
      <c r="AR39" s="10">
        <v>76</v>
      </c>
      <c r="AS39" s="10">
        <v>76</v>
      </c>
      <c r="AT39" s="10">
        <v>76</v>
      </c>
      <c r="AV39" s="10">
        <f t="shared" si="1"/>
        <v>6</v>
      </c>
      <c r="AW39" s="10">
        <f t="shared" si="2"/>
        <v>380</v>
      </c>
      <c r="AY39" s="10">
        <f t="shared" si="3"/>
        <v>1</v>
      </c>
      <c r="AZ39" s="10">
        <f t="shared" si="0"/>
        <v>5</v>
      </c>
    </row>
    <row r="40" spans="1:52">
      <c r="A40" s="12" t="s">
        <v>26</v>
      </c>
      <c r="B40" s="12" t="s">
        <v>6</v>
      </c>
      <c r="C40" s="12" t="s">
        <v>8</v>
      </c>
      <c r="D40" s="13" t="s">
        <v>27</v>
      </c>
      <c r="E40" s="12" t="s">
        <v>119</v>
      </c>
      <c r="F40" s="15" t="s">
        <v>133</v>
      </c>
      <c r="G40" s="17" t="s">
        <v>134</v>
      </c>
      <c r="H40" s="12" t="s">
        <v>130</v>
      </c>
      <c r="I40" s="12" t="s">
        <v>135</v>
      </c>
      <c r="J40" s="12" t="s">
        <v>126</v>
      </c>
      <c r="K40" s="12" t="s">
        <v>142</v>
      </c>
      <c r="L40" s="10">
        <v>1</v>
      </c>
      <c r="Y40" s="10">
        <v>1</v>
      </c>
      <c r="Z40" s="10">
        <v>1</v>
      </c>
      <c r="AA40" s="10">
        <v>1</v>
      </c>
      <c r="AD40" s="10">
        <v>76</v>
      </c>
      <c r="AQ40" s="10">
        <v>76</v>
      </c>
      <c r="AR40" s="10">
        <v>76</v>
      </c>
      <c r="AS40" s="10">
        <v>76</v>
      </c>
      <c r="AV40" s="10">
        <f t="shared" si="1"/>
        <v>4</v>
      </c>
      <c r="AW40" s="10">
        <f t="shared" si="2"/>
        <v>304</v>
      </c>
      <c r="AY40" s="10">
        <f t="shared" si="3"/>
        <v>0</v>
      </c>
      <c r="AZ40" s="10">
        <f t="shared" si="0"/>
        <v>4</v>
      </c>
    </row>
    <row r="41" spans="1:52">
      <c r="L41" s="10">
        <f>SUM(L3:L40)</f>
        <v>38</v>
      </c>
      <c r="M41" s="10">
        <f t="shared" ref="M41:AB41" si="4">SUM(M3:M40)</f>
        <v>28</v>
      </c>
      <c r="N41" s="10">
        <f t="shared" si="4"/>
        <v>13</v>
      </c>
      <c r="O41" s="10">
        <f t="shared" si="4"/>
        <v>18</v>
      </c>
      <c r="P41" s="10">
        <f t="shared" si="4"/>
        <v>34</v>
      </c>
      <c r="Q41" s="10">
        <f t="shared" si="4"/>
        <v>28</v>
      </c>
      <c r="R41" s="10">
        <f t="shared" si="4"/>
        <v>28</v>
      </c>
      <c r="S41" s="10">
        <f t="shared" si="4"/>
        <v>13</v>
      </c>
      <c r="T41" s="10">
        <f t="shared" si="4"/>
        <v>15</v>
      </c>
      <c r="U41" s="10">
        <f t="shared" si="4"/>
        <v>2</v>
      </c>
      <c r="V41" s="10">
        <f t="shared" si="4"/>
        <v>6</v>
      </c>
      <c r="W41" s="10">
        <f t="shared" si="4"/>
        <v>6</v>
      </c>
      <c r="X41" s="10">
        <f t="shared" si="4"/>
        <v>2</v>
      </c>
      <c r="Y41" s="10">
        <f t="shared" si="4"/>
        <v>3</v>
      </c>
      <c r="Z41" s="10">
        <f t="shared" si="4"/>
        <v>3</v>
      </c>
      <c r="AA41" s="10">
        <f t="shared" si="4"/>
        <v>3</v>
      </c>
      <c r="AB41" s="10">
        <f t="shared" si="4"/>
        <v>30</v>
      </c>
      <c r="AV41" s="10">
        <f>SUM(AV3:AV40)</f>
        <v>270</v>
      </c>
      <c r="AY41" s="10">
        <f>SUM(AY3:AY40)</f>
        <v>93</v>
      </c>
      <c r="AZ41" s="10">
        <f>SUM(AZ3:AZ40)</f>
        <v>177</v>
      </c>
    </row>
  </sheetData>
  <mergeCells count="1">
    <mergeCell ref="E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4" sqref="B4"/>
    </sheetView>
  </sheetViews>
  <sheetFormatPr defaultRowHeight="15"/>
  <cols>
    <col min="2" max="2" width="45.7109375" bestFit="1" customWidth="1"/>
    <col min="3" max="3" width="45.7109375" customWidth="1"/>
    <col min="4" max="4" width="9.5703125" bestFit="1" customWidth="1"/>
    <col min="5" max="5" width="4.42578125" style="6" bestFit="1" customWidth="1"/>
  </cols>
  <sheetData>
    <row r="1" spans="1:6">
      <c r="A1" s="2" t="s">
        <v>84</v>
      </c>
      <c r="B1" s="2" t="s">
        <v>85</v>
      </c>
      <c r="C1" s="2" t="s">
        <v>158</v>
      </c>
      <c r="D1" s="2" t="s">
        <v>86</v>
      </c>
      <c r="E1" s="2" t="s">
        <v>87</v>
      </c>
      <c r="F1" s="2" t="s">
        <v>88</v>
      </c>
    </row>
    <row r="2" spans="1:6">
      <c r="A2" s="1">
        <v>1</v>
      </c>
      <c r="B2" s="3" t="s">
        <v>101</v>
      </c>
      <c r="C2" s="3" t="s">
        <v>152</v>
      </c>
      <c r="D2" s="4" t="s">
        <v>95</v>
      </c>
      <c r="E2" s="5">
        <v>1</v>
      </c>
      <c r="F2" s="3">
        <v>76</v>
      </c>
    </row>
    <row r="3" spans="1:6">
      <c r="A3" s="1">
        <f>A2+1</f>
        <v>2</v>
      </c>
      <c r="B3" s="3" t="s">
        <v>118</v>
      </c>
      <c r="C3" s="3" t="s">
        <v>154</v>
      </c>
      <c r="D3" s="4" t="s">
        <v>95</v>
      </c>
      <c r="E3" s="5">
        <v>1</v>
      </c>
      <c r="F3" s="3">
        <v>76</v>
      </c>
    </row>
    <row r="4" spans="1:6">
      <c r="A4" s="1">
        <f t="shared" ref="A4:A16" si="0">A3+1</f>
        <v>3</v>
      </c>
      <c r="B4" s="3" t="s">
        <v>110</v>
      </c>
      <c r="C4" s="3" t="s">
        <v>147</v>
      </c>
      <c r="D4" s="4" t="s">
        <v>90</v>
      </c>
      <c r="E4" s="5">
        <v>1</v>
      </c>
      <c r="F4" s="3">
        <v>104</v>
      </c>
    </row>
    <row r="5" spans="1:6">
      <c r="A5" s="1">
        <f t="shared" si="0"/>
        <v>4</v>
      </c>
      <c r="B5" s="3" t="s">
        <v>115</v>
      </c>
      <c r="C5" s="3" t="s">
        <v>147</v>
      </c>
      <c r="D5" s="4" t="s">
        <v>95</v>
      </c>
      <c r="E5" s="5">
        <v>1</v>
      </c>
      <c r="F5" s="3">
        <v>76</v>
      </c>
    </row>
    <row r="6" spans="1:6">
      <c r="A6" s="1">
        <f t="shared" si="0"/>
        <v>5</v>
      </c>
      <c r="B6" s="3" t="s">
        <v>102</v>
      </c>
      <c r="C6" s="3" t="s">
        <v>153</v>
      </c>
      <c r="D6" s="4" t="s">
        <v>95</v>
      </c>
      <c r="E6" s="5">
        <v>1</v>
      </c>
      <c r="F6" s="3">
        <v>76</v>
      </c>
    </row>
    <row r="7" spans="1:6">
      <c r="A7" s="1">
        <f t="shared" si="0"/>
        <v>6</v>
      </c>
      <c r="B7" s="3" t="s">
        <v>109</v>
      </c>
      <c r="C7" s="3" t="s">
        <v>146</v>
      </c>
      <c r="D7" s="4" t="s">
        <v>90</v>
      </c>
      <c r="E7" s="5">
        <v>1</v>
      </c>
      <c r="F7" s="3">
        <v>104</v>
      </c>
    </row>
    <row r="8" spans="1:6">
      <c r="A8" s="1">
        <f t="shared" si="0"/>
        <v>7</v>
      </c>
      <c r="B8" s="3" t="s">
        <v>114</v>
      </c>
      <c r="C8" s="3" t="s">
        <v>146</v>
      </c>
      <c r="D8" s="4" t="s">
        <v>95</v>
      </c>
      <c r="E8" s="5">
        <v>1</v>
      </c>
      <c r="F8" s="3">
        <v>76</v>
      </c>
    </row>
    <row r="9" spans="1:6">
      <c r="A9" s="1">
        <f t="shared" si="0"/>
        <v>8</v>
      </c>
      <c r="B9" s="7" t="s">
        <v>111</v>
      </c>
      <c r="C9" s="7" t="s">
        <v>148</v>
      </c>
      <c r="D9" s="4" t="s">
        <v>90</v>
      </c>
      <c r="E9" s="5">
        <v>1</v>
      </c>
      <c r="F9" s="3">
        <v>104</v>
      </c>
    </row>
    <row r="10" spans="1:6">
      <c r="A10" s="1">
        <f t="shared" si="0"/>
        <v>9</v>
      </c>
      <c r="B10" s="3" t="s">
        <v>117</v>
      </c>
      <c r="C10" s="3" t="s">
        <v>151</v>
      </c>
      <c r="D10" s="4" t="s">
        <v>95</v>
      </c>
      <c r="E10" s="5">
        <v>1</v>
      </c>
      <c r="F10" s="3">
        <v>76</v>
      </c>
    </row>
    <row r="11" spans="1:6">
      <c r="A11" s="1">
        <f t="shared" si="0"/>
        <v>10</v>
      </c>
      <c r="B11" s="3" t="s">
        <v>112</v>
      </c>
      <c r="C11" s="3" t="s">
        <v>119</v>
      </c>
      <c r="D11" s="4" t="s">
        <v>95</v>
      </c>
      <c r="E11" s="5">
        <v>1</v>
      </c>
      <c r="F11" s="3">
        <v>76</v>
      </c>
    </row>
    <row r="12" spans="1:6">
      <c r="A12" s="1">
        <f t="shared" si="0"/>
        <v>11</v>
      </c>
      <c r="B12" s="3" t="s">
        <v>116</v>
      </c>
      <c r="C12" s="3" t="s">
        <v>150</v>
      </c>
      <c r="D12" s="4" t="s">
        <v>95</v>
      </c>
      <c r="E12" s="5">
        <v>1</v>
      </c>
      <c r="F12" s="3">
        <v>76</v>
      </c>
    </row>
    <row r="13" spans="1:6">
      <c r="A13" s="1">
        <f t="shared" si="0"/>
        <v>12</v>
      </c>
      <c r="B13" s="3" t="s">
        <v>106</v>
      </c>
      <c r="C13" s="3" t="s">
        <v>157</v>
      </c>
      <c r="D13" s="4" t="s">
        <v>95</v>
      </c>
      <c r="E13" s="5">
        <v>1</v>
      </c>
      <c r="F13" s="3">
        <v>76</v>
      </c>
    </row>
    <row r="14" spans="1:6">
      <c r="A14" s="1">
        <f t="shared" si="0"/>
        <v>13</v>
      </c>
      <c r="B14" s="3" t="s">
        <v>108</v>
      </c>
      <c r="C14" s="3" t="s">
        <v>145</v>
      </c>
      <c r="D14" s="4" t="s">
        <v>90</v>
      </c>
      <c r="E14" s="5">
        <v>1</v>
      </c>
      <c r="F14" s="3">
        <v>104</v>
      </c>
    </row>
    <row r="15" spans="1:6">
      <c r="A15" s="1">
        <f t="shared" si="0"/>
        <v>14</v>
      </c>
      <c r="B15" s="3" t="s">
        <v>113</v>
      </c>
      <c r="C15" s="3" t="s">
        <v>145</v>
      </c>
      <c r="D15" s="4" t="s">
        <v>95</v>
      </c>
      <c r="E15" s="5">
        <v>1</v>
      </c>
      <c r="F15" s="3">
        <v>76</v>
      </c>
    </row>
    <row r="16" spans="1:6">
      <c r="A16" s="1">
        <f t="shared" si="0"/>
        <v>15</v>
      </c>
      <c r="B16" s="3" t="s">
        <v>104</v>
      </c>
      <c r="C16" s="3" t="s">
        <v>155</v>
      </c>
      <c r="D16" s="4" t="s">
        <v>95</v>
      </c>
      <c r="E16" s="5">
        <v>1</v>
      </c>
      <c r="F16" s="3">
        <v>76</v>
      </c>
    </row>
    <row r="17" spans="1:6">
      <c r="A17" s="1"/>
      <c r="B17" s="3" t="s">
        <v>107</v>
      </c>
      <c r="C17" s="3"/>
      <c r="D17" s="3"/>
      <c r="E17" s="5">
        <f>SUM(E2:E16)</f>
        <v>15</v>
      </c>
      <c r="F17" s="3">
        <f>SUM(F2:F16)</f>
        <v>1252</v>
      </c>
    </row>
  </sheetData>
  <sortState ref="A2:F17">
    <sortCondition ref="C2:C1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D9" sqref="D9"/>
    </sheetView>
  </sheetViews>
  <sheetFormatPr defaultRowHeight="23.25"/>
  <cols>
    <col min="2" max="2" width="45.7109375" bestFit="1" customWidth="1"/>
    <col min="3" max="3" width="20.42578125" style="6" bestFit="1" customWidth="1"/>
    <col min="4" max="4" width="20.42578125" style="27" customWidth="1"/>
    <col min="5" max="5" width="9.5703125" bestFit="1" customWidth="1"/>
  </cols>
  <sheetData>
    <row r="1" spans="1:7">
      <c r="A1" s="2" t="s">
        <v>84</v>
      </c>
      <c r="B1" s="2" t="s">
        <v>85</v>
      </c>
      <c r="C1" s="2" t="s">
        <v>158</v>
      </c>
      <c r="D1" s="25" t="s">
        <v>159</v>
      </c>
      <c r="E1" s="2" t="s">
        <v>86</v>
      </c>
      <c r="F1" s="2" t="s">
        <v>87</v>
      </c>
      <c r="G1" s="2" t="s">
        <v>88</v>
      </c>
    </row>
    <row r="2" spans="1:7" s="23" customFormat="1" ht="35.1" customHeight="1">
      <c r="A2" s="5">
        <v>1</v>
      </c>
      <c r="B2" s="4" t="s">
        <v>101</v>
      </c>
      <c r="C2" s="5" t="s">
        <v>268</v>
      </c>
      <c r="D2" s="26">
        <v>76</v>
      </c>
      <c r="E2" s="4" t="s">
        <v>95</v>
      </c>
      <c r="F2" s="5">
        <v>1</v>
      </c>
      <c r="G2" s="4">
        <v>76</v>
      </c>
    </row>
    <row r="3" spans="1:7" s="23" customFormat="1" ht="35.1" customHeight="1">
      <c r="A3" s="5">
        <f>A2+1</f>
        <v>2</v>
      </c>
      <c r="B3" s="4" t="s">
        <v>118</v>
      </c>
      <c r="C3" s="5" t="s">
        <v>154</v>
      </c>
      <c r="D3" s="26">
        <v>76</v>
      </c>
      <c r="E3" s="4" t="s">
        <v>95</v>
      </c>
      <c r="F3" s="5">
        <v>1</v>
      </c>
      <c r="G3" s="4">
        <v>76</v>
      </c>
    </row>
    <row r="4" spans="1:7" s="23" customFormat="1" ht="35.1" customHeight="1">
      <c r="A4" s="5">
        <f t="shared" ref="A4:A16" si="0">A3+1</f>
        <v>3</v>
      </c>
      <c r="B4" s="4" t="s">
        <v>110</v>
      </c>
      <c r="C4" s="35" t="s">
        <v>147</v>
      </c>
      <c r="D4" s="37">
        <v>180</v>
      </c>
      <c r="E4" s="4" t="s">
        <v>90</v>
      </c>
      <c r="F4" s="5">
        <v>1</v>
      </c>
      <c r="G4" s="4">
        <v>104</v>
      </c>
    </row>
    <row r="5" spans="1:7" s="23" customFormat="1" ht="35.1" customHeight="1">
      <c r="A5" s="5">
        <f t="shared" si="0"/>
        <v>4</v>
      </c>
      <c r="B5" s="4" t="s">
        <v>115</v>
      </c>
      <c r="C5" s="36"/>
      <c r="D5" s="38"/>
      <c r="E5" s="4" t="s">
        <v>95</v>
      </c>
      <c r="F5" s="5">
        <v>1</v>
      </c>
      <c r="G5" s="4">
        <v>76</v>
      </c>
    </row>
    <row r="6" spans="1:7" s="23" customFormat="1" ht="35.1" customHeight="1">
      <c r="A6" s="5">
        <f t="shared" si="0"/>
        <v>5</v>
      </c>
      <c r="B6" s="4" t="s">
        <v>102</v>
      </c>
      <c r="C6" s="5" t="s">
        <v>153</v>
      </c>
      <c r="D6" s="26">
        <v>76</v>
      </c>
      <c r="E6" s="4" t="s">
        <v>95</v>
      </c>
      <c r="F6" s="5">
        <v>1</v>
      </c>
      <c r="G6" s="4">
        <v>76</v>
      </c>
    </row>
    <row r="7" spans="1:7" s="23" customFormat="1" ht="35.1" customHeight="1">
      <c r="A7" s="5">
        <f t="shared" si="0"/>
        <v>6</v>
      </c>
      <c r="B7" s="4" t="s">
        <v>109</v>
      </c>
      <c r="C7" s="35" t="s">
        <v>146</v>
      </c>
      <c r="D7" s="37">
        <v>180</v>
      </c>
      <c r="E7" s="4" t="s">
        <v>90</v>
      </c>
      <c r="F7" s="5">
        <v>1</v>
      </c>
      <c r="G7" s="4">
        <v>104</v>
      </c>
    </row>
    <row r="8" spans="1:7" s="23" customFormat="1" ht="35.1" customHeight="1">
      <c r="A8" s="5">
        <f t="shared" si="0"/>
        <v>7</v>
      </c>
      <c r="B8" s="4" t="s">
        <v>114</v>
      </c>
      <c r="C8" s="36"/>
      <c r="D8" s="38"/>
      <c r="E8" s="4" t="s">
        <v>95</v>
      </c>
      <c r="F8" s="5">
        <v>1</v>
      </c>
      <c r="G8" s="4">
        <v>76</v>
      </c>
    </row>
    <row r="9" spans="1:7" s="23" customFormat="1" ht="35.1" customHeight="1">
      <c r="A9" s="5">
        <f t="shared" si="0"/>
        <v>8</v>
      </c>
      <c r="B9" s="24" t="s">
        <v>111</v>
      </c>
      <c r="C9" s="5" t="s">
        <v>148</v>
      </c>
      <c r="D9" s="26">
        <v>104</v>
      </c>
      <c r="E9" s="4" t="s">
        <v>90</v>
      </c>
      <c r="F9" s="5">
        <v>1</v>
      </c>
      <c r="G9" s="4">
        <v>104</v>
      </c>
    </row>
    <row r="10" spans="1:7" s="23" customFormat="1" ht="35.1" customHeight="1">
      <c r="A10" s="5">
        <f t="shared" si="0"/>
        <v>9</v>
      </c>
      <c r="B10" s="4" t="s">
        <v>117</v>
      </c>
      <c r="C10" s="3" t="s">
        <v>269</v>
      </c>
      <c r="D10" s="26">
        <v>76</v>
      </c>
      <c r="E10" s="4" t="s">
        <v>95</v>
      </c>
      <c r="F10" s="5">
        <v>1</v>
      </c>
      <c r="G10" s="4">
        <v>76</v>
      </c>
    </row>
    <row r="11" spans="1:7" s="23" customFormat="1" ht="35.1" customHeight="1">
      <c r="A11" s="5">
        <f t="shared" si="0"/>
        <v>10</v>
      </c>
      <c r="B11" s="4" t="s">
        <v>112</v>
      </c>
      <c r="C11" s="5" t="s">
        <v>119</v>
      </c>
      <c r="D11" s="26">
        <v>76</v>
      </c>
      <c r="E11" s="4" t="s">
        <v>95</v>
      </c>
      <c r="F11" s="5">
        <v>1</v>
      </c>
      <c r="G11" s="4">
        <v>76</v>
      </c>
    </row>
    <row r="12" spans="1:7" s="23" customFormat="1" ht="35.1" customHeight="1">
      <c r="A12" s="5">
        <f t="shared" si="0"/>
        <v>11</v>
      </c>
      <c r="B12" s="4" t="s">
        <v>116</v>
      </c>
      <c r="C12" s="5" t="s">
        <v>150</v>
      </c>
      <c r="D12" s="26">
        <v>76</v>
      </c>
      <c r="E12" s="4" t="s">
        <v>95</v>
      </c>
      <c r="F12" s="5">
        <v>1</v>
      </c>
      <c r="G12" s="4">
        <v>76</v>
      </c>
    </row>
    <row r="13" spans="1:7" s="23" customFormat="1" ht="35.1" customHeight="1">
      <c r="A13" s="5">
        <f t="shared" si="0"/>
        <v>12</v>
      </c>
      <c r="B13" s="4" t="s">
        <v>106</v>
      </c>
      <c r="C13" s="5" t="s">
        <v>237</v>
      </c>
      <c r="D13" s="26">
        <v>76</v>
      </c>
      <c r="E13" s="4" t="s">
        <v>95</v>
      </c>
      <c r="F13" s="5">
        <v>1</v>
      </c>
      <c r="G13" s="4">
        <v>76</v>
      </c>
    </row>
    <row r="14" spans="1:7" s="23" customFormat="1" ht="35.1" customHeight="1">
      <c r="A14" s="5">
        <f t="shared" si="0"/>
        <v>13</v>
      </c>
      <c r="B14" s="4" t="s">
        <v>108</v>
      </c>
      <c r="C14" s="35" t="s">
        <v>149</v>
      </c>
      <c r="D14" s="37">
        <v>180</v>
      </c>
      <c r="E14" s="4" t="s">
        <v>90</v>
      </c>
      <c r="F14" s="5">
        <v>1</v>
      </c>
      <c r="G14" s="4">
        <v>104</v>
      </c>
    </row>
    <row r="15" spans="1:7" s="23" customFormat="1" ht="35.1" customHeight="1">
      <c r="A15" s="5">
        <f t="shared" si="0"/>
        <v>14</v>
      </c>
      <c r="B15" s="4" t="s">
        <v>113</v>
      </c>
      <c r="C15" s="36"/>
      <c r="D15" s="38"/>
      <c r="E15" s="4" t="s">
        <v>95</v>
      </c>
      <c r="F15" s="5">
        <v>1</v>
      </c>
      <c r="G15" s="4">
        <v>76</v>
      </c>
    </row>
    <row r="16" spans="1:7" s="23" customFormat="1" ht="35.1" customHeight="1">
      <c r="A16" s="5">
        <f t="shared" si="0"/>
        <v>15</v>
      </c>
      <c r="B16" s="4" t="s">
        <v>104</v>
      </c>
      <c r="C16" s="4" t="s">
        <v>134</v>
      </c>
      <c r="D16" s="26">
        <v>76</v>
      </c>
      <c r="E16" s="4" t="s">
        <v>95</v>
      </c>
      <c r="F16" s="5">
        <v>1</v>
      </c>
      <c r="G16" s="4">
        <v>76</v>
      </c>
    </row>
    <row r="17" spans="1:7" s="23" customFormat="1" ht="35.1" customHeight="1">
      <c r="A17" s="5"/>
      <c r="B17" s="4"/>
      <c r="C17" s="3" t="s">
        <v>156</v>
      </c>
      <c r="D17" s="26">
        <v>76</v>
      </c>
      <c r="E17" s="4"/>
      <c r="F17" s="5"/>
      <c r="G17" s="4"/>
    </row>
    <row r="18" spans="1:7" s="23" customFormat="1" ht="35.1" customHeight="1">
      <c r="A18" s="5"/>
      <c r="B18" s="4" t="s">
        <v>107</v>
      </c>
      <c r="C18" s="5"/>
      <c r="D18" s="26"/>
      <c r="E18" s="4"/>
      <c r="F18" s="5">
        <f>SUM(F2:F16)</f>
        <v>15</v>
      </c>
      <c r="G18" s="4">
        <f>SUM(G2:G16)</f>
        <v>1252</v>
      </c>
    </row>
  </sheetData>
  <mergeCells count="6">
    <mergeCell ref="C4:C5"/>
    <mergeCell ref="C7:C8"/>
    <mergeCell ref="C14:C15"/>
    <mergeCell ref="D7:D8"/>
    <mergeCell ref="D4:D5"/>
    <mergeCell ref="D14:D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selection activeCell="O32" sqref="O32"/>
    </sheetView>
  </sheetViews>
  <sheetFormatPr defaultRowHeight="15"/>
  <cols>
    <col min="4" max="4" width="26.7109375" bestFit="1" customWidth="1"/>
    <col min="5" max="5" width="8.42578125" bestFit="1" customWidth="1"/>
    <col min="6" max="6" width="15.140625" bestFit="1" customWidth="1"/>
    <col min="7" max="7" width="19.42578125" bestFit="1" customWidth="1"/>
    <col min="8" max="8" width="14.5703125" bestFit="1" customWidth="1"/>
    <col min="9" max="9" width="20.85546875" bestFit="1" customWidth="1"/>
    <col min="10" max="10" width="16.42578125" bestFit="1" customWidth="1"/>
    <col min="12" max="12" width="9.140625" style="30"/>
    <col min="16" max="16" width="9.140625" style="30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5" t="s">
        <v>160</v>
      </c>
      <c r="F1" s="5" t="s">
        <v>161</v>
      </c>
      <c r="G1" s="5" t="s">
        <v>162</v>
      </c>
      <c r="H1" s="5" t="s">
        <v>163</v>
      </c>
      <c r="I1" s="5" t="s">
        <v>164</v>
      </c>
      <c r="J1" s="5" t="s">
        <v>165</v>
      </c>
      <c r="K1" s="5" t="s">
        <v>160</v>
      </c>
      <c r="L1" s="28" t="s">
        <v>161</v>
      </c>
      <c r="M1" s="5" t="s">
        <v>162</v>
      </c>
      <c r="N1" s="5" t="s">
        <v>163</v>
      </c>
      <c r="O1" s="5" t="s">
        <v>164</v>
      </c>
      <c r="P1" s="28" t="s">
        <v>165</v>
      </c>
      <c r="Q1" s="6" t="s">
        <v>166</v>
      </c>
    </row>
    <row r="2" spans="1:17">
      <c r="A2" s="3" t="s">
        <v>28</v>
      </c>
      <c r="B2" s="3" t="s">
        <v>5</v>
      </c>
      <c r="C2" s="3" t="s">
        <v>8</v>
      </c>
      <c r="D2" s="3" t="s">
        <v>29</v>
      </c>
      <c r="E2" s="3" t="s">
        <v>119</v>
      </c>
      <c r="F2" s="3" t="s">
        <v>149</v>
      </c>
      <c r="G2" s="3" t="s">
        <v>146</v>
      </c>
      <c r="H2" s="3" t="s">
        <v>150</v>
      </c>
      <c r="I2" s="3" t="s">
        <v>148</v>
      </c>
      <c r="J2" s="3" t="s">
        <v>237</v>
      </c>
      <c r="K2" s="3">
        <f>VLOOKUP(E:E,price!C:D,2,0)</f>
        <v>76</v>
      </c>
      <c r="L2" s="29">
        <f>VLOOKUP(F:F,price!C:D,2,0)</f>
        <v>180</v>
      </c>
      <c r="M2" s="3">
        <f>VLOOKUP(G:G,price!C:D,2,0)</f>
        <v>180</v>
      </c>
      <c r="N2" s="3">
        <f>VLOOKUP(H:H,price!C:D,2,0)</f>
        <v>76</v>
      </c>
      <c r="O2" s="3">
        <f>VLOOKUP(I:I,price!C:D,2,0)</f>
        <v>104</v>
      </c>
      <c r="P2" s="29">
        <f>VLOOKUP(J:J,price!C:D,2,0)</f>
        <v>76</v>
      </c>
      <c r="Q2">
        <f>SUM(K2:P2)</f>
        <v>692</v>
      </c>
    </row>
    <row r="3" spans="1:17">
      <c r="A3" s="3" t="s">
        <v>30</v>
      </c>
      <c r="B3" s="3" t="s">
        <v>5</v>
      </c>
      <c r="C3" s="3" t="s">
        <v>8</v>
      </c>
      <c r="D3" s="3" t="s">
        <v>31</v>
      </c>
      <c r="E3" s="3" t="s">
        <v>119</v>
      </c>
      <c r="F3" s="3" t="s">
        <v>149</v>
      </c>
      <c r="G3" s="3" t="s">
        <v>146</v>
      </c>
      <c r="H3" s="3" t="s">
        <v>150</v>
      </c>
      <c r="I3" s="3" t="s">
        <v>269</v>
      </c>
      <c r="J3" s="3" t="s">
        <v>237</v>
      </c>
      <c r="K3" s="3">
        <f>VLOOKUP(E:E,price!C:D,2,0)</f>
        <v>76</v>
      </c>
      <c r="L3" s="29">
        <f>VLOOKUP(F:F,price!C:D,2,0)</f>
        <v>180</v>
      </c>
      <c r="M3" s="3">
        <f>VLOOKUP(G:G,price!C:D,2,0)</f>
        <v>180</v>
      </c>
      <c r="N3" s="3">
        <f>VLOOKUP(H:H,price!C:D,2,0)</f>
        <v>76</v>
      </c>
      <c r="O3" s="3">
        <f>VLOOKUP(I:I,price!C:D,2,0)</f>
        <v>76</v>
      </c>
      <c r="P3" s="29">
        <f>VLOOKUP(J:J,price!C:D,2,0)</f>
        <v>76</v>
      </c>
      <c r="Q3">
        <f t="shared" ref="Q3:Q39" si="0">SUM(K3:P3)</f>
        <v>664</v>
      </c>
    </row>
    <row r="4" spans="1:17">
      <c r="A4" s="3" t="s">
        <v>32</v>
      </c>
      <c r="B4" s="3" t="s">
        <v>5</v>
      </c>
      <c r="C4" s="3" t="s">
        <v>8</v>
      </c>
      <c r="D4" s="3" t="s">
        <v>33</v>
      </c>
      <c r="E4" s="3" t="s">
        <v>119</v>
      </c>
      <c r="F4" s="3" t="s">
        <v>149</v>
      </c>
      <c r="G4" s="3" t="s">
        <v>146</v>
      </c>
      <c r="H4" s="3" t="s">
        <v>150</v>
      </c>
      <c r="I4" s="3" t="s">
        <v>148</v>
      </c>
      <c r="J4" s="3" t="s">
        <v>237</v>
      </c>
      <c r="K4" s="3">
        <f>VLOOKUP(E:E,price!C:D,2,0)</f>
        <v>76</v>
      </c>
      <c r="L4" s="29">
        <f>VLOOKUP(F:F,price!C:D,2,0)</f>
        <v>180</v>
      </c>
      <c r="M4" s="3">
        <f>VLOOKUP(G:G,price!C:D,2,0)</f>
        <v>180</v>
      </c>
      <c r="N4" s="3">
        <f>VLOOKUP(H:H,price!C:D,2,0)</f>
        <v>76</v>
      </c>
      <c r="O4" s="3">
        <f>VLOOKUP(I:I,price!C:D,2,0)</f>
        <v>104</v>
      </c>
      <c r="P4" s="29">
        <f>VLOOKUP(J:J,price!C:D,2,0)</f>
        <v>76</v>
      </c>
      <c r="Q4">
        <f t="shared" si="0"/>
        <v>692</v>
      </c>
    </row>
    <row r="5" spans="1:17">
      <c r="A5" s="3" t="s">
        <v>34</v>
      </c>
      <c r="B5" s="3" t="s">
        <v>5</v>
      </c>
      <c r="C5" s="3" t="s">
        <v>8</v>
      </c>
      <c r="D5" s="3" t="s">
        <v>35</v>
      </c>
      <c r="E5" s="3" t="s">
        <v>119</v>
      </c>
      <c r="F5" s="3" t="s">
        <v>149</v>
      </c>
      <c r="G5" s="3" t="s">
        <v>146</v>
      </c>
      <c r="H5" s="3" t="s">
        <v>150</v>
      </c>
      <c r="I5" s="3" t="s">
        <v>148</v>
      </c>
      <c r="J5" s="3" t="s">
        <v>126</v>
      </c>
      <c r="K5" s="3">
        <f>VLOOKUP(E:E,price!C:D,2,0)</f>
        <v>76</v>
      </c>
      <c r="L5" s="29">
        <f>VLOOKUP(F:F,price!C:D,2,0)</f>
        <v>180</v>
      </c>
      <c r="M5" s="3">
        <f>VLOOKUP(G:G,price!C:D,2,0)</f>
        <v>180</v>
      </c>
      <c r="N5" s="3">
        <f>VLOOKUP(H:H,price!C:D,2,0)</f>
        <v>76</v>
      </c>
      <c r="O5" s="3">
        <f>VLOOKUP(I:I,price!C:D,2,0)</f>
        <v>104</v>
      </c>
      <c r="P5" s="29" t="e">
        <f>VLOOKUP(J:J,price!C:D,2,0)</f>
        <v>#N/A</v>
      </c>
      <c r="Q5" t="e">
        <f t="shared" si="0"/>
        <v>#N/A</v>
      </c>
    </row>
    <row r="6" spans="1:17">
      <c r="A6" s="3" t="s">
        <v>36</v>
      </c>
      <c r="B6" s="3" t="s">
        <v>5</v>
      </c>
      <c r="C6" s="3" t="s">
        <v>8</v>
      </c>
      <c r="D6" s="3" t="s">
        <v>37</v>
      </c>
      <c r="E6" s="3" t="s">
        <v>119</v>
      </c>
      <c r="F6" s="3" t="s">
        <v>149</v>
      </c>
      <c r="G6" s="3" t="s">
        <v>146</v>
      </c>
      <c r="H6" s="3" t="s">
        <v>147</v>
      </c>
      <c r="I6" s="3" t="s">
        <v>148</v>
      </c>
      <c r="J6" s="3" t="s">
        <v>237</v>
      </c>
      <c r="K6" s="3">
        <f>VLOOKUP(E:E,price!C:D,2,0)</f>
        <v>76</v>
      </c>
      <c r="L6" s="29">
        <f>VLOOKUP(F:F,price!C:D,2,0)</f>
        <v>180</v>
      </c>
      <c r="M6" s="3">
        <f>VLOOKUP(G:G,price!C:D,2,0)</f>
        <v>180</v>
      </c>
      <c r="N6" s="3">
        <f>VLOOKUP(H:H,price!C:D,2,0)</f>
        <v>180</v>
      </c>
      <c r="O6" s="3">
        <f>VLOOKUP(I:I,price!C:D,2,0)</f>
        <v>104</v>
      </c>
      <c r="P6" s="29">
        <f>VLOOKUP(J:J,price!C:D,2,0)</f>
        <v>76</v>
      </c>
      <c r="Q6">
        <f t="shared" si="0"/>
        <v>796</v>
      </c>
    </row>
    <row r="7" spans="1:17">
      <c r="A7" s="3" t="s">
        <v>38</v>
      </c>
      <c r="B7" s="3" t="s">
        <v>5</v>
      </c>
      <c r="C7" s="3" t="s">
        <v>8</v>
      </c>
      <c r="D7" s="3" t="s">
        <v>39</v>
      </c>
      <c r="E7" s="3" t="s">
        <v>119</v>
      </c>
      <c r="F7" s="3" t="s">
        <v>149</v>
      </c>
      <c r="G7" s="3" t="s">
        <v>146</v>
      </c>
      <c r="H7" s="3" t="s">
        <v>147</v>
      </c>
      <c r="I7" s="3" t="s">
        <v>148</v>
      </c>
      <c r="J7" s="3" t="s">
        <v>237</v>
      </c>
      <c r="K7" s="3">
        <f>VLOOKUP(E:E,price!C:D,2,0)</f>
        <v>76</v>
      </c>
      <c r="L7" s="29">
        <f>VLOOKUP(F:F,price!C:D,2,0)</f>
        <v>180</v>
      </c>
      <c r="M7" s="3">
        <f>VLOOKUP(G:G,price!C:D,2,0)</f>
        <v>180</v>
      </c>
      <c r="N7" s="3">
        <f>VLOOKUP(H:H,price!C:D,2,0)</f>
        <v>180</v>
      </c>
      <c r="O7" s="3">
        <f>VLOOKUP(I:I,price!C:D,2,0)</f>
        <v>104</v>
      </c>
      <c r="P7" s="29">
        <f>VLOOKUP(J:J,price!C:D,2,0)</f>
        <v>76</v>
      </c>
      <c r="Q7">
        <f t="shared" si="0"/>
        <v>796</v>
      </c>
    </row>
    <row r="8" spans="1:17">
      <c r="A8" s="3" t="s">
        <v>40</v>
      </c>
      <c r="B8" s="3" t="s">
        <v>5</v>
      </c>
      <c r="C8" s="3" t="s">
        <v>8</v>
      </c>
      <c r="D8" s="3" t="s">
        <v>41</v>
      </c>
      <c r="E8" s="3" t="s">
        <v>119</v>
      </c>
      <c r="F8" s="3" t="s">
        <v>149</v>
      </c>
      <c r="G8" s="3" t="s">
        <v>146</v>
      </c>
      <c r="H8" s="3" t="s">
        <v>150</v>
      </c>
      <c r="I8" s="3" t="s">
        <v>148</v>
      </c>
      <c r="J8" s="3" t="s">
        <v>237</v>
      </c>
      <c r="K8" s="3">
        <f>VLOOKUP(E:E,price!C:D,2,0)</f>
        <v>76</v>
      </c>
      <c r="L8" s="29">
        <f>VLOOKUP(F:F,price!C:D,2,0)</f>
        <v>180</v>
      </c>
      <c r="M8" s="3">
        <f>VLOOKUP(G:G,price!C:D,2,0)</f>
        <v>180</v>
      </c>
      <c r="N8" s="3">
        <f>VLOOKUP(H:H,price!C:D,2,0)</f>
        <v>76</v>
      </c>
      <c r="O8" s="3">
        <f>VLOOKUP(I:I,price!C:D,2,0)</f>
        <v>104</v>
      </c>
      <c r="P8" s="29">
        <f>VLOOKUP(J:J,price!C:D,2,0)</f>
        <v>76</v>
      </c>
      <c r="Q8">
        <f t="shared" si="0"/>
        <v>692</v>
      </c>
    </row>
    <row r="9" spans="1:17">
      <c r="A9" s="3" t="s">
        <v>42</v>
      </c>
      <c r="B9" s="3" t="s">
        <v>5</v>
      </c>
      <c r="C9" s="3" t="s">
        <v>8</v>
      </c>
      <c r="D9" s="3" t="s">
        <v>43</v>
      </c>
      <c r="E9" s="3" t="s">
        <v>119</v>
      </c>
      <c r="F9" s="3" t="s">
        <v>149</v>
      </c>
      <c r="G9" s="3" t="s">
        <v>146</v>
      </c>
      <c r="H9" s="3" t="s">
        <v>147</v>
      </c>
      <c r="I9" s="3" t="s">
        <v>150</v>
      </c>
      <c r="J9" s="3" t="s">
        <v>126</v>
      </c>
      <c r="K9" s="3">
        <f>VLOOKUP(E:E,price!C:D,2,0)</f>
        <v>76</v>
      </c>
      <c r="L9" s="29">
        <f>VLOOKUP(F:F,price!C:D,2,0)</f>
        <v>180</v>
      </c>
      <c r="M9" s="3">
        <f>VLOOKUP(G:G,price!C:D,2,0)</f>
        <v>180</v>
      </c>
      <c r="N9" s="3">
        <f>VLOOKUP(H:H,price!C:D,2,0)</f>
        <v>180</v>
      </c>
      <c r="O9" s="3">
        <f>VLOOKUP(I:I,price!C:D,2,0)</f>
        <v>76</v>
      </c>
      <c r="P9" s="29" t="e">
        <f>VLOOKUP(J:J,price!C:D,2,0)</f>
        <v>#N/A</v>
      </c>
      <c r="Q9" t="e">
        <f t="shared" si="0"/>
        <v>#N/A</v>
      </c>
    </row>
    <row r="10" spans="1:17">
      <c r="A10" s="3" t="s">
        <v>44</v>
      </c>
      <c r="B10" s="3" t="s">
        <v>5</v>
      </c>
      <c r="C10" s="3" t="s">
        <v>8</v>
      </c>
      <c r="D10" s="3" t="s">
        <v>45</v>
      </c>
      <c r="E10" s="3" t="s">
        <v>119</v>
      </c>
      <c r="F10" s="3" t="s">
        <v>149</v>
      </c>
      <c r="G10" s="3" t="s">
        <v>146</v>
      </c>
      <c r="H10" s="3" t="s">
        <v>147</v>
      </c>
      <c r="I10" s="3" t="s">
        <v>148</v>
      </c>
      <c r="J10" s="3" t="s">
        <v>237</v>
      </c>
      <c r="K10" s="3">
        <f>VLOOKUP(E:E,price!C:D,2,0)</f>
        <v>76</v>
      </c>
      <c r="L10" s="29">
        <f>VLOOKUP(F:F,price!C:D,2,0)</f>
        <v>180</v>
      </c>
      <c r="M10" s="3">
        <f>VLOOKUP(G:G,price!C:D,2,0)</f>
        <v>180</v>
      </c>
      <c r="N10" s="3">
        <f>VLOOKUP(H:H,price!C:D,2,0)</f>
        <v>180</v>
      </c>
      <c r="O10" s="3">
        <f>VLOOKUP(I:I,price!C:D,2,0)</f>
        <v>104</v>
      </c>
      <c r="P10" s="29">
        <f>VLOOKUP(J:J,price!C:D,2,0)</f>
        <v>76</v>
      </c>
      <c r="Q10">
        <f t="shared" si="0"/>
        <v>796</v>
      </c>
    </row>
    <row r="11" spans="1:17">
      <c r="A11" s="3" t="s">
        <v>46</v>
      </c>
      <c r="B11" s="3" t="s">
        <v>5</v>
      </c>
      <c r="C11" s="3" t="s">
        <v>8</v>
      </c>
      <c r="D11" s="3" t="s">
        <v>47</v>
      </c>
      <c r="E11" s="3" t="s">
        <v>119</v>
      </c>
      <c r="F11" s="3" t="s">
        <v>149</v>
      </c>
      <c r="G11" s="3" t="s">
        <v>146</v>
      </c>
      <c r="H11" s="3" t="s">
        <v>147</v>
      </c>
      <c r="I11" s="3" t="s">
        <v>150</v>
      </c>
      <c r="J11" s="3" t="s">
        <v>237</v>
      </c>
      <c r="K11" s="3">
        <f>VLOOKUP(E:E,price!C:D,2,0)</f>
        <v>76</v>
      </c>
      <c r="L11" s="29">
        <f>VLOOKUP(F:F,price!C:D,2,0)</f>
        <v>180</v>
      </c>
      <c r="M11" s="3">
        <f>VLOOKUP(G:G,price!C:D,2,0)</f>
        <v>180</v>
      </c>
      <c r="N11" s="3">
        <f>VLOOKUP(H:H,price!C:D,2,0)</f>
        <v>180</v>
      </c>
      <c r="O11" s="3">
        <f>VLOOKUP(I:I,price!C:D,2,0)</f>
        <v>76</v>
      </c>
      <c r="P11" s="29">
        <f>VLOOKUP(J:J,price!C:D,2,0)</f>
        <v>76</v>
      </c>
      <c r="Q11">
        <f t="shared" si="0"/>
        <v>768</v>
      </c>
    </row>
    <row r="12" spans="1:17">
      <c r="A12" s="3" t="s">
        <v>48</v>
      </c>
      <c r="B12" s="3" t="s">
        <v>5</v>
      </c>
      <c r="C12" s="3" t="s">
        <v>8</v>
      </c>
      <c r="D12" s="3" t="s">
        <v>49</v>
      </c>
      <c r="E12" s="3" t="s">
        <v>119</v>
      </c>
      <c r="F12" s="3" t="s">
        <v>149</v>
      </c>
      <c r="G12" s="3" t="s">
        <v>146</v>
      </c>
      <c r="H12" s="3" t="s">
        <v>150</v>
      </c>
      <c r="I12" s="3" t="s">
        <v>148</v>
      </c>
      <c r="J12" s="3" t="s">
        <v>237</v>
      </c>
      <c r="K12" s="3">
        <f>VLOOKUP(E:E,price!C:D,2,0)</f>
        <v>76</v>
      </c>
      <c r="L12" s="29">
        <f>VLOOKUP(F:F,price!C:D,2,0)</f>
        <v>180</v>
      </c>
      <c r="M12" s="3">
        <f>VLOOKUP(G:G,price!C:D,2,0)</f>
        <v>180</v>
      </c>
      <c r="N12" s="3">
        <f>VLOOKUP(H:H,price!C:D,2,0)</f>
        <v>76</v>
      </c>
      <c r="O12" s="3">
        <f>VLOOKUP(I:I,price!C:D,2,0)</f>
        <v>104</v>
      </c>
      <c r="P12" s="29">
        <f>VLOOKUP(J:J,price!C:D,2,0)</f>
        <v>76</v>
      </c>
      <c r="Q12">
        <f t="shared" si="0"/>
        <v>692</v>
      </c>
    </row>
    <row r="13" spans="1:17">
      <c r="A13" s="3" t="s">
        <v>50</v>
      </c>
      <c r="B13" s="3" t="s">
        <v>5</v>
      </c>
      <c r="C13" s="3" t="s">
        <v>8</v>
      </c>
      <c r="D13" s="3" t="s">
        <v>51</v>
      </c>
      <c r="E13" s="3" t="s">
        <v>119</v>
      </c>
      <c r="F13" s="3" t="s">
        <v>149</v>
      </c>
      <c r="G13" s="3" t="s">
        <v>146</v>
      </c>
      <c r="H13" s="3" t="s">
        <v>147</v>
      </c>
      <c r="I13" s="3" t="s">
        <v>148</v>
      </c>
      <c r="J13" s="3" t="s">
        <v>237</v>
      </c>
      <c r="K13" s="3">
        <f>VLOOKUP(E:E,price!C:D,2,0)</f>
        <v>76</v>
      </c>
      <c r="L13" s="29">
        <f>VLOOKUP(F:F,price!C:D,2,0)</f>
        <v>180</v>
      </c>
      <c r="M13" s="3">
        <f>VLOOKUP(G:G,price!C:D,2,0)</f>
        <v>180</v>
      </c>
      <c r="N13" s="3">
        <f>VLOOKUP(H:H,price!C:D,2,0)</f>
        <v>180</v>
      </c>
      <c r="O13" s="3">
        <f>VLOOKUP(I:I,price!C:D,2,0)</f>
        <v>104</v>
      </c>
      <c r="P13" s="29">
        <f>VLOOKUP(J:J,price!C:D,2,0)</f>
        <v>76</v>
      </c>
      <c r="Q13">
        <f t="shared" si="0"/>
        <v>796</v>
      </c>
    </row>
    <row r="14" spans="1:17">
      <c r="A14" s="3" t="s">
        <v>52</v>
      </c>
      <c r="B14" s="3" t="s">
        <v>5</v>
      </c>
      <c r="C14" s="3" t="s">
        <v>8</v>
      </c>
      <c r="D14" s="3" t="s">
        <v>53</v>
      </c>
      <c r="E14" s="3" t="s">
        <v>119</v>
      </c>
      <c r="F14" s="3" t="s">
        <v>149</v>
      </c>
      <c r="G14" s="3" t="s">
        <v>146</v>
      </c>
      <c r="H14" s="3" t="s">
        <v>147</v>
      </c>
      <c r="I14" s="3" t="s">
        <v>150</v>
      </c>
      <c r="J14" s="3" t="s">
        <v>126</v>
      </c>
      <c r="K14" s="3">
        <f>VLOOKUP(E:E,price!C:D,2,0)</f>
        <v>76</v>
      </c>
      <c r="L14" s="29">
        <f>VLOOKUP(F:F,price!C:D,2,0)</f>
        <v>180</v>
      </c>
      <c r="M14" s="3">
        <f>VLOOKUP(G:G,price!C:D,2,0)</f>
        <v>180</v>
      </c>
      <c r="N14" s="3">
        <f>VLOOKUP(H:H,price!C:D,2,0)</f>
        <v>180</v>
      </c>
      <c r="O14" s="3">
        <f>VLOOKUP(I:I,price!C:D,2,0)</f>
        <v>76</v>
      </c>
      <c r="P14" s="29" t="e">
        <f>VLOOKUP(J:J,price!C:D,2,0)</f>
        <v>#N/A</v>
      </c>
      <c r="Q14" t="e">
        <f t="shared" si="0"/>
        <v>#N/A</v>
      </c>
    </row>
    <row r="15" spans="1:17">
      <c r="A15" s="3" t="s">
        <v>54</v>
      </c>
      <c r="B15" s="3" t="s">
        <v>5</v>
      </c>
      <c r="C15" s="3" t="s">
        <v>8</v>
      </c>
      <c r="D15" s="3" t="s">
        <v>55</v>
      </c>
      <c r="E15" s="3" t="s">
        <v>119</v>
      </c>
      <c r="F15" s="3" t="s">
        <v>149</v>
      </c>
      <c r="G15" s="3" t="s">
        <v>146</v>
      </c>
      <c r="H15" s="3" t="s">
        <v>147</v>
      </c>
      <c r="I15" s="3" t="s">
        <v>150</v>
      </c>
      <c r="J15" s="3" t="s">
        <v>237</v>
      </c>
      <c r="K15" s="3">
        <f>VLOOKUP(E:E,price!C:D,2,0)</f>
        <v>76</v>
      </c>
      <c r="L15" s="29">
        <f>VLOOKUP(F:F,price!C:D,2,0)</f>
        <v>180</v>
      </c>
      <c r="M15" s="3">
        <f>VLOOKUP(G:G,price!C:D,2,0)</f>
        <v>180</v>
      </c>
      <c r="N15" s="3">
        <f>VLOOKUP(H:H,price!C:D,2,0)</f>
        <v>180</v>
      </c>
      <c r="O15" s="3">
        <f>VLOOKUP(I:I,price!C:D,2,0)</f>
        <v>76</v>
      </c>
      <c r="P15" s="29">
        <f>VLOOKUP(J:J,price!C:D,2,0)</f>
        <v>76</v>
      </c>
      <c r="Q15">
        <f t="shared" si="0"/>
        <v>768</v>
      </c>
    </row>
    <row r="16" spans="1:17">
      <c r="A16" s="3" t="s">
        <v>56</v>
      </c>
      <c r="B16" s="3" t="s">
        <v>5</v>
      </c>
      <c r="C16" s="3" t="s">
        <v>8</v>
      </c>
      <c r="D16" s="3" t="s">
        <v>57</v>
      </c>
      <c r="E16" s="3" t="s">
        <v>119</v>
      </c>
      <c r="F16" s="3" t="s">
        <v>149</v>
      </c>
      <c r="G16" s="3" t="s">
        <v>146</v>
      </c>
      <c r="H16" s="3" t="s">
        <v>147</v>
      </c>
      <c r="I16" s="3" t="s">
        <v>150</v>
      </c>
      <c r="J16" s="3" t="s">
        <v>237</v>
      </c>
      <c r="K16" s="3">
        <f>VLOOKUP(E:E,price!C:D,2,0)</f>
        <v>76</v>
      </c>
      <c r="L16" s="29">
        <f>VLOOKUP(F:F,price!C:D,2,0)</f>
        <v>180</v>
      </c>
      <c r="M16" s="3">
        <f>VLOOKUP(G:G,price!C:D,2,0)</f>
        <v>180</v>
      </c>
      <c r="N16" s="3">
        <f>VLOOKUP(H:H,price!C:D,2,0)</f>
        <v>180</v>
      </c>
      <c r="O16" s="3">
        <f>VLOOKUP(I:I,price!C:D,2,0)</f>
        <v>76</v>
      </c>
      <c r="P16" s="29">
        <f>VLOOKUP(J:J,price!C:D,2,0)</f>
        <v>76</v>
      </c>
      <c r="Q16">
        <f t="shared" si="0"/>
        <v>768</v>
      </c>
    </row>
    <row r="17" spans="1:17">
      <c r="A17" s="3" t="s">
        <v>58</v>
      </c>
      <c r="B17" s="3" t="s">
        <v>5</v>
      </c>
      <c r="C17" s="3" t="s">
        <v>8</v>
      </c>
      <c r="D17" s="3" t="s">
        <v>59</v>
      </c>
      <c r="E17" s="3" t="s">
        <v>119</v>
      </c>
      <c r="F17" s="3" t="s">
        <v>149</v>
      </c>
      <c r="G17" s="3" t="s">
        <v>146</v>
      </c>
      <c r="H17" s="3" t="s">
        <v>150</v>
      </c>
      <c r="I17" s="3" t="s">
        <v>148</v>
      </c>
      <c r="J17" s="3" t="s">
        <v>126</v>
      </c>
      <c r="K17" s="3">
        <f>VLOOKUP(E:E,price!C:D,2,0)</f>
        <v>76</v>
      </c>
      <c r="L17" s="29">
        <f>VLOOKUP(F:F,price!C:D,2,0)</f>
        <v>180</v>
      </c>
      <c r="M17" s="3">
        <f>VLOOKUP(G:G,price!C:D,2,0)</f>
        <v>180</v>
      </c>
      <c r="N17" s="3">
        <f>VLOOKUP(H:H,price!C:D,2,0)</f>
        <v>76</v>
      </c>
      <c r="O17" s="3">
        <f>VLOOKUP(I:I,price!C:D,2,0)</f>
        <v>104</v>
      </c>
      <c r="P17" s="29" t="e">
        <f>VLOOKUP(J:J,price!C:D,2,0)</f>
        <v>#N/A</v>
      </c>
      <c r="Q17" t="e">
        <f t="shared" si="0"/>
        <v>#N/A</v>
      </c>
    </row>
    <row r="18" spans="1:17">
      <c r="A18" s="3" t="s">
        <v>60</v>
      </c>
      <c r="B18" s="3" t="s">
        <v>5</v>
      </c>
      <c r="C18" s="3" t="s">
        <v>8</v>
      </c>
      <c r="D18" s="3" t="s">
        <v>61</v>
      </c>
      <c r="E18" s="3" t="s">
        <v>119</v>
      </c>
      <c r="F18" s="3" t="s">
        <v>149</v>
      </c>
      <c r="G18" s="3" t="s">
        <v>146</v>
      </c>
      <c r="H18" s="3" t="s">
        <v>150</v>
      </c>
      <c r="I18" s="3" t="s">
        <v>148</v>
      </c>
      <c r="J18" s="3" t="s">
        <v>237</v>
      </c>
      <c r="K18" s="3">
        <f>VLOOKUP(E:E,price!C:D,2,0)</f>
        <v>76</v>
      </c>
      <c r="L18" s="29">
        <f>VLOOKUP(F:F,price!C:D,2,0)</f>
        <v>180</v>
      </c>
      <c r="M18" s="3">
        <f>VLOOKUP(G:G,price!C:D,2,0)</f>
        <v>180</v>
      </c>
      <c r="N18" s="3">
        <f>VLOOKUP(H:H,price!C:D,2,0)</f>
        <v>76</v>
      </c>
      <c r="O18" s="3">
        <f>VLOOKUP(I:I,price!C:D,2,0)</f>
        <v>104</v>
      </c>
      <c r="P18" s="29">
        <f>VLOOKUP(J:J,price!C:D,2,0)</f>
        <v>76</v>
      </c>
      <c r="Q18">
        <f t="shared" si="0"/>
        <v>692</v>
      </c>
    </row>
    <row r="19" spans="1:17">
      <c r="A19" s="3" t="s">
        <v>62</v>
      </c>
      <c r="B19" s="3" t="s">
        <v>5</v>
      </c>
      <c r="C19" s="3" t="s">
        <v>8</v>
      </c>
      <c r="D19" s="3" t="s">
        <v>63</v>
      </c>
      <c r="E19" s="3" t="s">
        <v>119</v>
      </c>
      <c r="F19" s="3" t="s">
        <v>149</v>
      </c>
      <c r="G19" s="3" t="s">
        <v>146</v>
      </c>
      <c r="H19" s="3" t="s">
        <v>147</v>
      </c>
      <c r="I19" s="3" t="s">
        <v>150</v>
      </c>
      <c r="J19" s="3" t="s">
        <v>237</v>
      </c>
      <c r="K19" s="3">
        <f>VLOOKUP(E:E,price!C:D,2,0)</f>
        <v>76</v>
      </c>
      <c r="L19" s="29">
        <f>VLOOKUP(F:F,price!C:D,2,0)</f>
        <v>180</v>
      </c>
      <c r="M19" s="3">
        <f>VLOOKUP(G:G,price!C:D,2,0)</f>
        <v>180</v>
      </c>
      <c r="N19" s="3">
        <f>VLOOKUP(H:H,price!C:D,2,0)</f>
        <v>180</v>
      </c>
      <c r="O19" s="3">
        <f>VLOOKUP(I:I,price!C:D,2,0)</f>
        <v>76</v>
      </c>
      <c r="P19" s="29">
        <f>VLOOKUP(J:J,price!C:D,2,0)</f>
        <v>76</v>
      </c>
      <c r="Q19">
        <f t="shared" si="0"/>
        <v>768</v>
      </c>
    </row>
    <row r="20" spans="1:17">
      <c r="A20" s="3" t="s">
        <v>64</v>
      </c>
      <c r="B20" s="3" t="s">
        <v>5</v>
      </c>
      <c r="C20" s="3" t="s">
        <v>8</v>
      </c>
      <c r="D20" s="3" t="s">
        <v>65</v>
      </c>
      <c r="E20" s="3" t="s">
        <v>119</v>
      </c>
      <c r="F20" s="3" t="s">
        <v>149</v>
      </c>
      <c r="G20" s="3" t="s">
        <v>146</v>
      </c>
      <c r="H20" s="3" t="s">
        <v>150</v>
      </c>
      <c r="I20" s="3" t="s">
        <v>148</v>
      </c>
      <c r="J20" s="3" t="s">
        <v>237</v>
      </c>
      <c r="K20" s="3">
        <f>VLOOKUP(E:E,price!C:D,2,0)</f>
        <v>76</v>
      </c>
      <c r="L20" s="29">
        <f>VLOOKUP(F:F,price!C:D,2,0)</f>
        <v>180</v>
      </c>
      <c r="M20" s="3">
        <f>VLOOKUP(G:G,price!C:D,2,0)</f>
        <v>180</v>
      </c>
      <c r="N20" s="3">
        <f>VLOOKUP(H:H,price!C:D,2,0)</f>
        <v>76</v>
      </c>
      <c r="O20" s="3">
        <f>VLOOKUP(I:I,price!C:D,2,0)</f>
        <v>104</v>
      </c>
      <c r="P20" s="29">
        <f>VLOOKUP(J:J,price!C:D,2,0)</f>
        <v>76</v>
      </c>
      <c r="Q20">
        <f t="shared" si="0"/>
        <v>692</v>
      </c>
    </row>
    <row r="21" spans="1:17">
      <c r="A21" s="3" t="s">
        <v>66</v>
      </c>
      <c r="B21" s="3" t="s">
        <v>5</v>
      </c>
      <c r="C21" s="3" t="s">
        <v>8</v>
      </c>
      <c r="D21" s="3" t="s">
        <v>67</v>
      </c>
      <c r="E21" s="3" t="s">
        <v>119</v>
      </c>
      <c r="F21" s="3" t="s">
        <v>149</v>
      </c>
      <c r="G21" s="3" t="s">
        <v>146</v>
      </c>
      <c r="H21" s="3" t="s">
        <v>150</v>
      </c>
      <c r="I21" s="3" t="s">
        <v>148</v>
      </c>
      <c r="J21" s="3" t="s">
        <v>237</v>
      </c>
      <c r="K21" s="3">
        <f>VLOOKUP(E:E,price!C:D,2,0)</f>
        <v>76</v>
      </c>
      <c r="L21" s="29">
        <f>VLOOKUP(F:F,price!C:D,2,0)</f>
        <v>180</v>
      </c>
      <c r="M21" s="3">
        <f>VLOOKUP(G:G,price!C:D,2,0)</f>
        <v>180</v>
      </c>
      <c r="N21" s="3">
        <f>VLOOKUP(H:H,price!C:D,2,0)</f>
        <v>76</v>
      </c>
      <c r="O21" s="3">
        <f>VLOOKUP(I:I,price!C:D,2,0)</f>
        <v>104</v>
      </c>
      <c r="P21" s="29">
        <f>VLOOKUP(J:J,price!C:D,2,0)</f>
        <v>76</v>
      </c>
      <c r="Q21">
        <f t="shared" si="0"/>
        <v>692</v>
      </c>
    </row>
    <row r="22" spans="1:17">
      <c r="A22" s="3" t="s">
        <v>68</v>
      </c>
      <c r="B22" s="3" t="s">
        <v>5</v>
      </c>
      <c r="C22" s="3" t="s">
        <v>8</v>
      </c>
      <c r="D22" s="3" t="s">
        <v>69</v>
      </c>
      <c r="E22" s="3" t="s">
        <v>119</v>
      </c>
      <c r="F22" s="3" t="s">
        <v>149</v>
      </c>
      <c r="G22" s="3" t="s">
        <v>146</v>
      </c>
      <c r="H22" s="3" t="s">
        <v>150</v>
      </c>
      <c r="I22" s="3" t="s">
        <v>148</v>
      </c>
      <c r="J22" s="3" t="s">
        <v>237</v>
      </c>
      <c r="K22" s="3">
        <f>VLOOKUP(E:E,price!C:D,2,0)</f>
        <v>76</v>
      </c>
      <c r="L22" s="29">
        <f>VLOOKUP(F:F,price!C:D,2,0)</f>
        <v>180</v>
      </c>
      <c r="M22" s="3">
        <f>VLOOKUP(G:G,price!C:D,2,0)</f>
        <v>180</v>
      </c>
      <c r="N22" s="3">
        <f>VLOOKUP(H:H,price!C:D,2,0)</f>
        <v>76</v>
      </c>
      <c r="O22" s="3">
        <f>VLOOKUP(I:I,price!C:D,2,0)</f>
        <v>104</v>
      </c>
      <c r="P22" s="29">
        <f>VLOOKUP(J:J,price!C:D,2,0)</f>
        <v>76</v>
      </c>
      <c r="Q22">
        <f t="shared" si="0"/>
        <v>692</v>
      </c>
    </row>
    <row r="23" spans="1:17">
      <c r="A23" s="3" t="s">
        <v>70</v>
      </c>
      <c r="B23" s="3" t="s">
        <v>5</v>
      </c>
      <c r="C23" s="3" t="s">
        <v>8</v>
      </c>
      <c r="D23" s="3" t="s">
        <v>71</v>
      </c>
      <c r="E23" s="3" t="s">
        <v>119</v>
      </c>
      <c r="F23" s="3" t="s">
        <v>149</v>
      </c>
      <c r="G23" s="3" t="s">
        <v>146</v>
      </c>
      <c r="H23" s="3" t="s">
        <v>150</v>
      </c>
      <c r="I23" s="3" t="s">
        <v>269</v>
      </c>
      <c r="J23" s="3" t="s">
        <v>126</v>
      </c>
      <c r="K23" s="3">
        <f>VLOOKUP(E:E,price!C:D,2,0)</f>
        <v>76</v>
      </c>
      <c r="L23" s="29">
        <f>VLOOKUP(F:F,price!C:D,2,0)</f>
        <v>180</v>
      </c>
      <c r="M23" s="3">
        <f>VLOOKUP(G:G,price!C:D,2,0)</f>
        <v>180</v>
      </c>
      <c r="N23" s="3">
        <f>VLOOKUP(H:H,price!C:D,2,0)</f>
        <v>76</v>
      </c>
      <c r="O23" s="3">
        <f>VLOOKUP(I:I,price!C:D,2,0)</f>
        <v>76</v>
      </c>
      <c r="P23" s="29" t="e">
        <f>VLOOKUP(J:J,price!C:D,2,0)</f>
        <v>#N/A</v>
      </c>
      <c r="Q23" t="e">
        <f t="shared" si="0"/>
        <v>#N/A</v>
      </c>
    </row>
    <row r="24" spans="1:17">
      <c r="A24" s="3" t="s">
        <v>72</v>
      </c>
      <c r="B24" s="3" t="s">
        <v>5</v>
      </c>
      <c r="C24" s="3" t="s">
        <v>8</v>
      </c>
      <c r="D24" s="3" t="s">
        <v>73</v>
      </c>
      <c r="E24" s="3" t="s">
        <v>119</v>
      </c>
      <c r="F24" s="3" t="s">
        <v>149</v>
      </c>
      <c r="G24" s="3" t="s">
        <v>146</v>
      </c>
      <c r="H24" s="3" t="s">
        <v>147</v>
      </c>
      <c r="I24" s="3" t="s">
        <v>148</v>
      </c>
      <c r="J24" s="3" t="s">
        <v>237</v>
      </c>
      <c r="K24" s="3">
        <f>VLOOKUP(E:E,price!C:D,2,0)</f>
        <v>76</v>
      </c>
      <c r="L24" s="29">
        <f>VLOOKUP(F:F,price!C:D,2,0)</f>
        <v>180</v>
      </c>
      <c r="M24" s="3">
        <f>VLOOKUP(G:G,price!C:D,2,0)</f>
        <v>180</v>
      </c>
      <c r="N24" s="3">
        <f>VLOOKUP(H:H,price!C:D,2,0)</f>
        <v>180</v>
      </c>
      <c r="O24" s="3">
        <f>VLOOKUP(I:I,price!C:D,2,0)</f>
        <v>104</v>
      </c>
      <c r="P24" s="29">
        <f>VLOOKUP(J:J,price!C:D,2,0)</f>
        <v>76</v>
      </c>
      <c r="Q24">
        <f t="shared" si="0"/>
        <v>796</v>
      </c>
    </row>
    <row r="25" spans="1:17">
      <c r="A25" s="3" t="s">
        <v>74</v>
      </c>
      <c r="B25" s="3" t="s">
        <v>5</v>
      </c>
      <c r="C25" s="3" t="s">
        <v>8</v>
      </c>
      <c r="D25" s="3" t="s">
        <v>75</v>
      </c>
      <c r="E25" s="3" t="s">
        <v>119</v>
      </c>
      <c r="F25" s="3" t="s">
        <v>149</v>
      </c>
      <c r="G25" s="3" t="s">
        <v>146</v>
      </c>
      <c r="H25" s="3" t="s">
        <v>150</v>
      </c>
      <c r="I25" s="3" t="s">
        <v>148</v>
      </c>
      <c r="J25" s="3" t="s">
        <v>237</v>
      </c>
      <c r="K25" s="3">
        <f>VLOOKUP(E:E,price!C:D,2,0)</f>
        <v>76</v>
      </c>
      <c r="L25" s="29">
        <f>VLOOKUP(F:F,price!C:D,2,0)</f>
        <v>180</v>
      </c>
      <c r="M25" s="3">
        <f>VLOOKUP(G:G,price!C:D,2,0)</f>
        <v>180</v>
      </c>
      <c r="N25" s="3">
        <f>VLOOKUP(H:H,price!C:D,2,0)</f>
        <v>76</v>
      </c>
      <c r="O25" s="3">
        <f>VLOOKUP(I:I,price!C:D,2,0)</f>
        <v>104</v>
      </c>
      <c r="P25" s="29">
        <f>VLOOKUP(J:J,price!C:D,2,0)</f>
        <v>76</v>
      </c>
      <c r="Q25">
        <f t="shared" si="0"/>
        <v>692</v>
      </c>
    </row>
    <row r="26" spans="1:17">
      <c r="A26" s="3" t="s">
        <v>76</v>
      </c>
      <c r="B26" s="3" t="s">
        <v>5</v>
      </c>
      <c r="C26" s="3" t="s">
        <v>8</v>
      </c>
      <c r="D26" s="3" t="s">
        <v>77</v>
      </c>
      <c r="E26" s="3" t="s">
        <v>119</v>
      </c>
      <c r="F26" s="3" t="s">
        <v>149</v>
      </c>
      <c r="G26" s="3" t="s">
        <v>146</v>
      </c>
      <c r="H26" s="3" t="s">
        <v>150</v>
      </c>
      <c r="I26" s="3" t="s">
        <v>148</v>
      </c>
      <c r="J26" s="3" t="s">
        <v>126</v>
      </c>
      <c r="K26" s="3">
        <f>VLOOKUP(E:E,price!C:D,2,0)</f>
        <v>76</v>
      </c>
      <c r="L26" s="29">
        <f>VLOOKUP(F:F,price!C:D,2,0)</f>
        <v>180</v>
      </c>
      <c r="M26" s="3">
        <f>VLOOKUP(G:G,price!C:D,2,0)</f>
        <v>180</v>
      </c>
      <c r="N26" s="3">
        <f>VLOOKUP(H:H,price!C:D,2,0)</f>
        <v>76</v>
      </c>
      <c r="O26" s="3">
        <f>VLOOKUP(I:I,price!C:D,2,0)</f>
        <v>104</v>
      </c>
      <c r="P26" s="29" t="e">
        <f>VLOOKUP(J:J,price!C:D,2,0)</f>
        <v>#N/A</v>
      </c>
      <c r="Q26" t="e">
        <f t="shared" si="0"/>
        <v>#N/A</v>
      </c>
    </row>
    <row r="27" spans="1:17">
      <c r="A27" s="3" t="s">
        <v>78</v>
      </c>
      <c r="B27" s="3" t="s">
        <v>5</v>
      </c>
      <c r="C27" s="3" t="s">
        <v>8</v>
      </c>
      <c r="D27" s="3" t="s">
        <v>79</v>
      </c>
      <c r="E27" s="3" t="s">
        <v>119</v>
      </c>
      <c r="F27" s="3" t="s">
        <v>149</v>
      </c>
      <c r="G27" s="3" t="s">
        <v>146</v>
      </c>
      <c r="H27" s="3" t="s">
        <v>150</v>
      </c>
      <c r="I27" s="3" t="s">
        <v>148</v>
      </c>
      <c r="J27" s="3" t="s">
        <v>237</v>
      </c>
      <c r="K27" s="3">
        <f>VLOOKUP(E:E,price!C:D,2,0)</f>
        <v>76</v>
      </c>
      <c r="L27" s="29">
        <f>VLOOKUP(F:F,price!C:D,2,0)</f>
        <v>180</v>
      </c>
      <c r="M27" s="3">
        <f>VLOOKUP(G:G,price!C:D,2,0)</f>
        <v>180</v>
      </c>
      <c r="N27" s="3">
        <f>VLOOKUP(H:H,price!C:D,2,0)</f>
        <v>76</v>
      </c>
      <c r="O27" s="3">
        <f>VLOOKUP(I:I,price!C:D,2,0)</f>
        <v>104</v>
      </c>
      <c r="P27" s="29">
        <f>VLOOKUP(J:J,price!C:D,2,0)</f>
        <v>76</v>
      </c>
      <c r="Q27">
        <f t="shared" si="0"/>
        <v>692</v>
      </c>
    </row>
    <row r="28" spans="1:17">
      <c r="A28" s="3" t="s">
        <v>80</v>
      </c>
      <c r="B28" s="3" t="s">
        <v>5</v>
      </c>
      <c r="C28" s="3" t="s">
        <v>8</v>
      </c>
      <c r="D28" s="3" t="s">
        <v>81</v>
      </c>
      <c r="E28" s="3" t="s">
        <v>119</v>
      </c>
      <c r="F28" s="3" t="s">
        <v>149</v>
      </c>
      <c r="G28" s="3" t="s">
        <v>146</v>
      </c>
      <c r="H28" s="3" t="s">
        <v>147</v>
      </c>
      <c r="I28" s="3" t="s">
        <v>150</v>
      </c>
      <c r="J28" s="3" t="s">
        <v>237</v>
      </c>
      <c r="K28" s="3">
        <f>VLOOKUP(E:E,price!C:D,2,0)</f>
        <v>76</v>
      </c>
      <c r="L28" s="29">
        <f>VLOOKUP(F:F,price!C:D,2,0)</f>
        <v>180</v>
      </c>
      <c r="M28" s="3">
        <f>VLOOKUP(G:G,price!C:D,2,0)</f>
        <v>180</v>
      </c>
      <c r="N28" s="3">
        <f>VLOOKUP(H:H,price!C:D,2,0)</f>
        <v>180</v>
      </c>
      <c r="O28" s="3">
        <f>VLOOKUP(I:I,price!C:D,2,0)</f>
        <v>76</v>
      </c>
      <c r="P28" s="29">
        <f>VLOOKUP(J:J,price!C:D,2,0)</f>
        <v>76</v>
      </c>
      <c r="Q28">
        <f t="shared" si="0"/>
        <v>768</v>
      </c>
    </row>
    <row r="29" spans="1:17">
      <c r="A29" s="3" t="s">
        <v>82</v>
      </c>
      <c r="B29" s="3" t="s">
        <v>5</v>
      </c>
      <c r="C29" s="3" t="s">
        <v>8</v>
      </c>
      <c r="D29" s="3" t="s">
        <v>83</v>
      </c>
      <c r="E29" s="3" t="s">
        <v>119</v>
      </c>
      <c r="F29" s="3" t="s">
        <v>149</v>
      </c>
      <c r="G29" s="3" t="s">
        <v>146</v>
      </c>
      <c r="H29" s="3" t="s">
        <v>147</v>
      </c>
      <c r="I29" s="3" t="s">
        <v>150</v>
      </c>
      <c r="J29" s="3" t="s">
        <v>237</v>
      </c>
      <c r="K29" s="3">
        <f>VLOOKUP(E:E,price!C:D,2,0)</f>
        <v>76</v>
      </c>
      <c r="L29" s="29">
        <f>VLOOKUP(F:F,price!C:D,2,0)</f>
        <v>180</v>
      </c>
      <c r="M29" s="3">
        <f>VLOOKUP(G:G,price!C:D,2,0)</f>
        <v>180</v>
      </c>
      <c r="N29" s="3">
        <f>VLOOKUP(H:H,price!C:D,2,0)</f>
        <v>180</v>
      </c>
      <c r="O29" s="3">
        <f>VLOOKUP(I:I,price!C:D,2,0)</f>
        <v>76</v>
      </c>
      <c r="P29" s="29">
        <f>VLOOKUP(J:J,price!C:D,2,0)</f>
        <v>76</v>
      </c>
      <c r="Q29">
        <f t="shared" si="0"/>
        <v>768</v>
      </c>
    </row>
    <row r="30" spans="1:17">
      <c r="A30" s="3" t="s">
        <v>7</v>
      </c>
      <c r="B30" s="3" t="s">
        <v>6</v>
      </c>
      <c r="C30" s="3" t="s">
        <v>8</v>
      </c>
      <c r="D30" s="3" t="s">
        <v>9</v>
      </c>
      <c r="E30" s="3" t="s">
        <v>119</v>
      </c>
      <c r="F30" s="3" t="s">
        <v>128</v>
      </c>
      <c r="G30" s="3" t="s">
        <v>129</v>
      </c>
      <c r="H30" s="3" t="s">
        <v>269</v>
      </c>
      <c r="I30" s="3" t="s">
        <v>131</v>
      </c>
      <c r="J30" s="3" t="s">
        <v>237</v>
      </c>
      <c r="K30" s="3">
        <f>VLOOKUP(E:E,price!C:D,2,0)</f>
        <v>76</v>
      </c>
      <c r="L30" s="29" t="e">
        <f>VLOOKUP(F:F,price!C:D,2,0)</f>
        <v>#N/A</v>
      </c>
      <c r="M30" s="3" t="e">
        <f>VLOOKUP(G:G,price!C:D,2,0)</f>
        <v>#N/A</v>
      </c>
      <c r="N30" s="3">
        <f>VLOOKUP(H:H,price!C:D,2,0)</f>
        <v>76</v>
      </c>
      <c r="O30" s="3" t="e">
        <f>VLOOKUP(I:I,price!C:D,2,0)</f>
        <v>#N/A</v>
      </c>
      <c r="P30" s="29">
        <f>VLOOKUP(J:J,price!C:D,2,0)</f>
        <v>76</v>
      </c>
      <c r="Q30" t="e">
        <f t="shared" si="0"/>
        <v>#N/A</v>
      </c>
    </row>
    <row r="31" spans="1:17">
      <c r="A31" s="3" t="s">
        <v>10</v>
      </c>
      <c r="B31" s="3" t="s">
        <v>6</v>
      </c>
      <c r="C31" s="3" t="s">
        <v>8</v>
      </c>
      <c r="D31" s="3" t="s">
        <v>11</v>
      </c>
      <c r="E31" s="3" t="s">
        <v>119</v>
      </c>
      <c r="F31" s="3" t="s">
        <v>128</v>
      </c>
      <c r="G31" s="3" t="s">
        <v>129</v>
      </c>
      <c r="H31" s="3" t="s">
        <v>269</v>
      </c>
      <c r="I31" s="3" t="s">
        <v>150</v>
      </c>
      <c r="J31" s="3" t="s">
        <v>237</v>
      </c>
      <c r="K31" s="3">
        <f>VLOOKUP(E:E,price!C:D,2,0)</f>
        <v>76</v>
      </c>
      <c r="L31" s="29" t="e">
        <f>VLOOKUP(F:F,price!C:D,2,0)</f>
        <v>#N/A</v>
      </c>
      <c r="M31" s="3" t="e">
        <f>VLOOKUP(G:G,price!C:D,2,0)</f>
        <v>#N/A</v>
      </c>
      <c r="N31" s="3">
        <f>VLOOKUP(H:H,price!C:D,2,0)</f>
        <v>76</v>
      </c>
      <c r="O31" s="3">
        <f>VLOOKUP(I:I,price!C:D,2,0)</f>
        <v>76</v>
      </c>
      <c r="P31" s="29">
        <f>VLOOKUP(J:J,price!C:D,2,0)</f>
        <v>76</v>
      </c>
      <c r="Q31" t="e">
        <f t="shared" si="0"/>
        <v>#N/A</v>
      </c>
    </row>
    <row r="32" spans="1:17">
      <c r="A32" s="3" t="s">
        <v>12</v>
      </c>
      <c r="B32" s="3" t="s">
        <v>6</v>
      </c>
      <c r="C32" s="3" t="s">
        <v>8</v>
      </c>
      <c r="D32" s="3" t="s">
        <v>13</v>
      </c>
      <c r="E32" s="3" t="s">
        <v>119</v>
      </c>
      <c r="F32" s="3" t="s">
        <v>128</v>
      </c>
      <c r="G32" s="3" t="s">
        <v>129</v>
      </c>
      <c r="H32" s="3" t="s">
        <v>269</v>
      </c>
      <c r="I32" s="5" t="s">
        <v>237</v>
      </c>
      <c r="J32" s="3" t="s">
        <v>131</v>
      </c>
      <c r="K32" s="3">
        <f>VLOOKUP(E:E,price!C:D,2,0)</f>
        <v>76</v>
      </c>
      <c r="L32" s="29" t="e">
        <f>VLOOKUP(F:F,price!C:D,2,0)</f>
        <v>#N/A</v>
      </c>
      <c r="M32" s="3" t="e">
        <f>VLOOKUP(G:G,price!C:D,2,0)</f>
        <v>#N/A</v>
      </c>
      <c r="N32" s="3">
        <f>VLOOKUP(H:H,price!C:D,2,0)</f>
        <v>76</v>
      </c>
      <c r="O32" s="3">
        <f>VLOOKUP(I:I,price!C:D,2,0)</f>
        <v>76</v>
      </c>
      <c r="P32" s="29" t="e">
        <f>VLOOKUP(J:J,price!C:D,2,0)</f>
        <v>#N/A</v>
      </c>
      <c r="Q32" t="e">
        <f t="shared" si="0"/>
        <v>#N/A</v>
      </c>
    </row>
    <row r="33" spans="1:17">
      <c r="A33" s="3" t="s">
        <v>14</v>
      </c>
      <c r="B33" s="3" t="s">
        <v>6</v>
      </c>
      <c r="C33" s="3" t="s">
        <v>8</v>
      </c>
      <c r="D33" s="3" t="s">
        <v>15</v>
      </c>
      <c r="E33" s="3" t="s">
        <v>119</v>
      </c>
      <c r="F33" s="3" t="s">
        <v>128</v>
      </c>
      <c r="G33" s="3" t="s">
        <v>129</v>
      </c>
      <c r="H33" s="3" t="s">
        <v>269</v>
      </c>
      <c r="I33" s="3" t="s">
        <v>150</v>
      </c>
      <c r="J33" s="3" t="s">
        <v>237</v>
      </c>
      <c r="K33" s="3">
        <f>VLOOKUP(E:E,price!C:D,2,0)</f>
        <v>76</v>
      </c>
      <c r="L33" s="29" t="e">
        <f>VLOOKUP(F:F,price!C:D,2,0)</f>
        <v>#N/A</v>
      </c>
      <c r="M33" s="3" t="e">
        <f>VLOOKUP(G:G,price!C:D,2,0)</f>
        <v>#N/A</v>
      </c>
      <c r="N33" s="3">
        <f>VLOOKUP(H:H,price!C:D,2,0)</f>
        <v>76</v>
      </c>
      <c r="O33" s="3">
        <f>VLOOKUP(I:I,price!C:D,2,0)</f>
        <v>76</v>
      </c>
      <c r="P33" s="29">
        <f>VLOOKUP(J:J,price!C:D,2,0)</f>
        <v>76</v>
      </c>
      <c r="Q33" t="e">
        <f t="shared" si="0"/>
        <v>#N/A</v>
      </c>
    </row>
    <row r="34" spans="1:17">
      <c r="A34" s="3" t="s">
        <v>16</v>
      </c>
      <c r="B34" s="3" t="s">
        <v>6</v>
      </c>
      <c r="C34" s="3" t="s">
        <v>8</v>
      </c>
      <c r="D34" s="3" t="s">
        <v>17</v>
      </c>
      <c r="E34" s="3" t="s">
        <v>119</v>
      </c>
      <c r="F34" s="3" t="s">
        <v>128</v>
      </c>
      <c r="G34" s="3" t="s">
        <v>129</v>
      </c>
      <c r="H34" s="3" t="s">
        <v>269</v>
      </c>
      <c r="I34" s="3" t="s">
        <v>150</v>
      </c>
      <c r="J34" s="3" t="s">
        <v>126</v>
      </c>
      <c r="K34" s="3">
        <f>VLOOKUP(E:E,price!C:D,2,0)</f>
        <v>76</v>
      </c>
      <c r="L34" s="29" t="e">
        <f>VLOOKUP(F:F,price!C:D,2,0)</f>
        <v>#N/A</v>
      </c>
      <c r="M34" s="3" t="e">
        <f>VLOOKUP(G:G,price!C:D,2,0)</f>
        <v>#N/A</v>
      </c>
      <c r="N34" s="3">
        <f>VLOOKUP(H:H,price!C:D,2,0)</f>
        <v>76</v>
      </c>
      <c r="O34" s="3">
        <f>VLOOKUP(I:I,price!C:D,2,0)</f>
        <v>76</v>
      </c>
      <c r="P34" s="29" t="e">
        <f>VLOOKUP(J:J,price!C:D,2,0)</f>
        <v>#N/A</v>
      </c>
      <c r="Q34" t="e">
        <f t="shared" si="0"/>
        <v>#N/A</v>
      </c>
    </row>
    <row r="35" spans="1:17">
      <c r="A35" s="3" t="s">
        <v>18</v>
      </c>
      <c r="B35" s="3" t="s">
        <v>6</v>
      </c>
      <c r="C35" s="3" t="s">
        <v>8</v>
      </c>
      <c r="D35" s="3" t="s">
        <v>19</v>
      </c>
      <c r="E35" s="3" t="s">
        <v>119</v>
      </c>
      <c r="F35" s="3" t="s">
        <v>128</v>
      </c>
      <c r="G35" s="3" t="s">
        <v>129</v>
      </c>
      <c r="H35" s="3" t="s">
        <v>269</v>
      </c>
      <c r="I35" s="5" t="s">
        <v>237</v>
      </c>
      <c r="J35" s="3" t="s">
        <v>131</v>
      </c>
      <c r="K35" s="3">
        <f>VLOOKUP(E:E,price!C:D,2,0)</f>
        <v>76</v>
      </c>
      <c r="L35" s="29" t="e">
        <f>VLOOKUP(F:F,price!C:D,2,0)</f>
        <v>#N/A</v>
      </c>
      <c r="M35" s="3" t="e">
        <f>VLOOKUP(G:G,price!C:D,2,0)</f>
        <v>#N/A</v>
      </c>
      <c r="N35" s="3">
        <f>VLOOKUP(H:H,price!C:D,2,0)</f>
        <v>76</v>
      </c>
      <c r="O35" s="3">
        <f>VLOOKUP(I:I,price!C:D,2,0)</f>
        <v>76</v>
      </c>
      <c r="P35" s="29" t="e">
        <f>VLOOKUP(J:J,price!C:D,2,0)</f>
        <v>#N/A</v>
      </c>
      <c r="Q35" t="e">
        <f t="shared" si="0"/>
        <v>#N/A</v>
      </c>
    </row>
    <row r="36" spans="1:17">
      <c r="A36" s="3" t="s">
        <v>20</v>
      </c>
      <c r="B36" s="3" t="s">
        <v>6</v>
      </c>
      <c r="C36" s="3" t="s">
        <v>8</v>
      </c>
      <c r="D36" s="3" t="s">
        <v>21</v>
      </c>
      <c r="E36" s="3" t="s">
        <v>119</v>
      </c>
      <c r="F36" s="3" t="s">
        <v>128</v>
      </c>
      <c r="G36" s="3" t="s">
        <v>129</v>
      </c>
      <c r="H36" s="3" t="s">
        <v>269</v>
      </c>
      <c r="I36" s="3" t="s">
        <v>131</v>
      </c>
      <c r="J36" s="3" t="s">
        <v>237</v>
      </c>
      <c r="K36" s="3">
        <f>VLOOKUP(E:E,price!C:D,2,0)</f>
        <v>76</v>
      </c>
      <c r="L36" s="29" t="e">
        <f>VLOOKUP(F:F,price!C:D,2,0)</f>
        <v>#N/A</v>
      </c>
      <c r="M36" s="3" t="e">
        <f>VLOOKUP(G:G,price!C:D,2,0)</f>
        <v>#N/A</v>
      </c>
      <c r="N36" s="3">
        <f>VLOOKUP(H:H,price!C:D,2,0)</f>
        <v>76</v>
      </c>
      <c r="O36" s="3" t="e">
        <f>VLOOKUP(I:I,price!C:D,2,0)</f>
        <v>#N/A</v>
      </c>
      <c r="P36" s="29">
        <f>VLOOKUP(J:J,price!C:D,2,0)</f>
        <v>76</v>
      </c>
      <c r="Q36" t="e">
        <f t="shared" si="0"/>
        <v>#N/A</v>
      </c>
    </row>
    <row r="37" spans="1:17">
      <c r="A37" s="3" t="s">
        <v>22</v>
      </c>
      <c r="B37" s="3" t="s">
        <v>6</v>
      </c>
      <c r="C37" s="3" t="s">
        <v>8</v>
      </c>
      <c r="D37" s="3" t="s">
        <v>23</v>
      </c>
      <c r="E37" s="3" t="s">
        <v>119</v>
      </c>
      <c r="F37" s="3" t="s">
        <v>133</v>
      </c>
      <c r="G37" s="3" t="s">
        <v>134</v>
      </c>
      <c r="H37" s="3" t="s">
        <v>269</v>
      </c>
      <c r="I37" s="3" t="s">
        <v>135</v>
      </c>
      <c r="J37" s="3" t="s">
        <v>237</v>
      </c>
      <c r="K37" s="3">
        <f>VLOOKUP(E:E,price!C:D,2,0)</f>
        <v>76</v>
      </c>
      <c r="L37" s="29" t="e">
        <f>VLOOKUP(F:F,price!C:D,2,0)</f>
        <v>#N/A</v>
      </c>
      <c r="M37" s="3">
        <f>VLOOKUP(G:G,price!C:D,2,0)</f>
        <v>76</v>
      </c>
      <c r="N37" s="3">
        <f>VLOOKUP(H:H,price!C:D,2,0)</f>
        <v>76</v>
      </c>
      <c r="O37" s="3" t="e">
        <f>VLOOKUP(I:I,price!C:D,2,0)</f>
        <v>#N/A</v>
      </c>
      <c r="P37" s="29">
        <f>VLOOKUP(J:J,price!C:D,2,0)</f>
        <v>76</v>
      </c>
      <c r="Q37" t="e">
        <f t="shared" si="0"/>
        <v>#N/A</v>
      </c>
    </row>
    <row r="38" spans="1:17">
      <c r="A38" s="3" t="s">
        <v>24</v>
      </c>
      <c r="B38" s="3" t="s">
        <v>6</v>
      </c>
      <c r="C38" s="3" t="s">
        <v>8</v>
      </c>
      <c r="D38" s="3" t="s">
        <v>25</v>
      </c>
      <c r="E38" s="3" t="s">
        <v>119</v>
      </c>
      <c r="F38" s="3" t="s">
        <v>133</v>
      </c>
      <c r="G38" s="3" t="s">
        <v>134</v>
      </c>
      <c r="H38" s="3" t="s">
        <v>269</v>
      </c>
      <c r="I38" s="3" t="s">
        <v>135</v>
      </c>
      <c r="J38" s="3" t="s">
        <v>237</v>
      </c>
      <c r="K38" s="3">
        <f>VLOOKUP(E:E,price!C:D,2,0)</f>
        <v>76</v>
      </c>
      <c r="L38" s="29" t="e">
        <f>VLOOKUP(F:F,price!C:D,2,0)</f>
        <v>#N/A</v>
      </c>
      <c r="M38" s="3">
        <f>VLOOKUP(G:G,price!C:D,2,0)</f>
        <v>76</v>
      </c>
      <c r="N38" s="3">
        <f>VLOOKUP(H:H,price!C:D,2,0)</f>
        <v>76</v>
      </c>
      <c r="O38" s="3" t="e">
        <f>VLOOKUP(I:I,price!C:D,2,0)</f>
        <v>#N/A</v>
      </c>
      <c r="P38" s="29">
        <f>VLOOKUP(J:J,price!C:D,2,0)</f>
        <v>76</v>
      </c>
      <c r="Q38" t="e">
        <f t="shared" si="0"/>
        <v>#N/A</v>
      </c>
    </row>
    <row r="39" spans="1:17">
      <c r="A39" s="3" t="s">
        <v>26</v>
      </c>
      <c r="B39" s="3" t="s">
        <v>6</v>
      </c>
      <c r="C39" s="3" t="s">
        <v>8</v>
      </c>
      <c r="D39" s="3" t="s">
        <v>27</v>
      </c>
      <c r="E39" s="3" t="s">
        <v>119</v>
      </c>
      <c r="F39" s="3" t="s">
        <v>133</v>
      </c>
      <c r="G39" s="3" t="s">
        <v>134</v>
      </c>
      <c r="H39" s="3" t="s">
        <v>269</v>
      </c>
      <c r="I39" s="3" t="s">
        <v>135</v>
      </c>
      <c r="J39" s="3" t="s">
        <v>126</v>
      </c>
      <c r="K39" s="3">
        <f>VLOOKUP(E:E,price!C:D,2,0)</f>
        <v>76</v>
      </c>
      <c r="L39" s="29" t="e">
        <f>VLOOKUP(F:F,price!C:D,2,0)</f>
        <v>#N/A</v>
      </c>
      <c r="M39" s="3">
        <f>VLOOKUP(G:G,price!C:D,2,0)</f>
        <v>76</v>
      </c>
      <c r="N39" s="3">
        <f>VLOOKUP(H:H,price!C:D,2,0)</f>
        <v>76</v>
      </c>
      <c r="O39" s="3" t="e">
        <f>VLOOKUP(I:I,price!C:D,2,0)</f>
        <v>#N/A</v>
      </c>
      <c r="P39" s="29" t="e">
        <f>VLOOKUP(J:J,price!C:D,2,0)</f>
        <v>#N/A</v>
      </c>
      <c r="Q39" t="e">
        <f t="shared" si="0"/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Q2" sqref="Q2:Q39"/>
    </sheetView>
  </sheetViews>
  <sheetFormatPr defaultRowHeight="11.25"/>
  <cols>
    <col min="1" max="1" width="7" style="8" bestFit="1" customWidth="1"/>
    <col min="2" max="2" width="0" style="8" hidden="1" customWidth="1"/>
    <col min="3" max="3" width="4.5703125" style="8" bestFit="1" customWidth="1"/>
    <col min="4" max="4" width="19.42578125" style="8" bestFit="1" customWidth="1"/>
    <col min="5" max="5" width="6.5703125" style="8" bestFit="1" customWidth="1"/>
    <col min="6" max="6" width="11" style="8" bestFit="1" customWidth="1"/>
    <col min="7" max="7" width="13.5703125" style="8" bestFit="1" customWidth="1"/>
    <col min="8" max="8" width="10.7109375" style="8" bestFit="1" customWidth="1"/>
    <col min="9" max="9" width="14.28515625" style="8" bestFit="1" customWidth="1"/>
    <col min="10" max="10" width="12.140625" style="8" bestFit="1" customWidth="1"/>
    <col min="11" max="16" width="4.42578125" style="8" bestFit="1" customWidth="1"/>
    <col min="17" max="17" width="5.28515625" style="8" bestFit="1" customWidth="1"/>
    <col min="18" max="16384" width="9.140625" style="8"/>
  </cols>
  <sheetData>
    <row r="1" spans="1:25">
      <c r="A1" s="31" t="s">
        <v>0</v>
      </c>
      <c r="B1" s="31" t="s">
        <v>1</v>
      </c>
      <c r="C1" s="31" t="s">
        <v>2</v>
      </c>
      <c r="D1" s="31" t="s">
        <v>3</v>
      </c>
      <c r="E1" s="31" t="s">
        <v>160</v>
      </c>
      <c r="F1" s="31" t="s">
        <v>161</v>
      </c>
      <c r="G1" s="31" t="s">
        <v>162</v>
      </c>
      <c r="H1" s="31" t="s">
        <v>163</v>
      </c>
      <c r="I1" s="31" t="s">
        <v>164</v>
      </c>
      <c r="J1" s="31" t="s">
        <v>165</v>
      </c>
      <c r="K1" s="31" t="s">
        <v>160</v>
      </c>
      <c r="L1" s="31" t="s">
        <v>161</v>
      </c>
      <c r="M1" s="31" t="s">
        <v>162</v>
      </c>
      <c r="N1" s="31" t="s">
        <v>163</v>
      </c>
      <c r="O1" s="31" t="s">
        <v>164</v>
      </c>
      <c r="P1" s="31" t="s">
        <v>165</v>
      </c>
      <c r="Q1" s="31" t="s">
        <v>166</v>
      </c>
      <c r="S1" s="8" t="s">
        <v>0</v>
      </c>
      <c r="T1" s="8" t="s">
        <v>1</v>
      </c>
      <c r="U1" s="8" t="s">
        <v>2</v>
      </c>
      <c r="V1" s="8" t="s">
        <v>3</v>
      </c>
      <c r="W1" s="8" t="s">
        <v>88</v>
      </c>
      <c r="X1" s="8" t="s">
        <v>0</v>
      </c>
      <c r="Y1" s="8" t="s">
        <v>88</v>
      </c>
    </row>
    <row r="2" spans="1:25" ht="12.95" customHeight="1">
      <c r="A2" s="31" t="s">
        <v>28</v>
      </c>
      <c r="B2" s="31" t="s">
        <v>5</v>
      </c>
      <c r="C2" s="31" t="s">
        <v>8</v>
      </c>
      <c r="D2" s="31" t="s">
        <v>29</v>
      </c>
      <c r="E2" s="31" t="s">
        <v>119</v>
      </c>
      <c r="F2" s="31" t="s">
        <v>120</v>
      </c>
      <c r="G2" s="31" t="s">
        <v>121</v>
      </c>
      <c r="H2" s="31" t="s">
        <v>122</v>
      </c>
      <c r="I2" s="31" t="s">
        <v>123</v>
      </c>
      <c r="J2" s="31" t="s">
        <v>124</v>
      </c>
      <c r="K2" s="31">
        <v>76</v>
      </c>
      <c r="L2" s="31">
        <v>180</v>
      </c>
      <c r="M2" s="31">
        <v>180</v>
      </c>
      <c r="N2" s="31">
        <v>76</v>
      </c>
      <c r="O2" s="31">
        <v>104</v>
      </c>
      <c r="P2" s="31">
        <v>76</v>
      </c>
      <c r="Q2" s="31">
        <f>SUM(K2:P2)</f>
        <v>692</v>
      </c>
      <c r="S2" s="8" t="s">
        <v>28</v>
      </c>
      <c r="T2" s="8" t="s">
        <v>5</v>
      </c>
      <c r="U2" s="8" t="s">
        <v>8</v>
      </c>
      <c r="V2" s="8" t="s">
        <v>29</v>
      </c>
      <c r="W2" s="8">
        <v>692</v>
      </c>
      <c r="X2" s="8" t="b">
        <f t="shared" ref="X2:X39" si="0">S2=A2</f>
        <v>1</v>
      </c>
      <c r="Y2" s="8">
        <f>W2-Q2</f>
        <v>0</v>
      </c>
    </row>
    <row r="3" spans="1:25" ht="12.95" customHeight="1">
      <c r="A3" s="31" t="s">
        <v>30</v>
      </c>
      <c r="B3" s="31" t="s">
        <v>5</v>
      </c>
      <c r="C3" s="31" t="s">
        <v>8</v>
      </c>
      <c r="D3" s="31" t="s">
        <v>31</v>
      </c>
      <c r="E3" s="31" t="s">
        <v>119</v>
      </c>
      <c r="F3" s="31" t="s">
        <v>120</v>
      </c>
      <c r="G3" s="31" t="s">
        <v>121</v>
      </c>
      <c r="H3" s="31" t="s">
        <v>122</v>
      </c>
      <c r="I3" s="31" t="s">
        <v>130</v>
      </c>
      <c r="J3" s="31" t="s">
        <v>124</v>
      </c>
      <c r="K3" s="31">
        <v>76</v>
      </c>
      <c r="L3" s="31">
        <v>180</v>
      </c>
      <c r="M3" s="31">
        <v>180</v>
      </c>
      <c r="N3" s="31">
        <v>76</v>
      </c>
      <c r="O3" s="31">
        <v>76</v>
      </c>
      <c r="P3" s="31">
        <v>76</v>
      </c>
      <c r="Q3" s="31">
        <f t="shared" ref="Q3:Q39" si="1">SUM(K3:P3)</f>
        <v>664</v>
      </c>
      <c r="S3" s="8" t="s">
        <v>30</v>
      </c>
      <c r="T3" s="8" t="s">
        <v>5</v>
      </c>
      <c r="U3" s="8" t="s">
        <v>8</v>
      </c>
      <c r="V3" s="8" t="s">
        <v>31</v>
      </c>
      <c r="W3" s="8">
        <v>664</v>
      </c>
      <c r="X3" s="8" t="b">
        <f t="shared" si="0"/>
        <v>1</v>
      </c>
      <c r="Y3" s="8">
        <f t="shared" ref="Y3:Y39" si="2">W3-Q3</f>
        <v>0</v>
      </c>
    </row>
    <row r="4" spans="1:25" ht="12.95" customHeight="1">
      <c r="A4" s="31" t="s">
        <v>32</v>
      </c>
      <c r="B4" s="31" t="s">
        <v>5</v>
      </c>
      <c r="C4" s="31" t="s">
        <v>8</v>
      </c>
      <c r="D4" s="31" t="s">
        <v>33</v>
      </c>
      <c r="E4" s="31" t="s">
        <v>119</v>
      </c>
      <c r="F4" s="31" t="s">
        <v>120</v>
      </c>
      <c r="G4" s="31" t="s">
        <v>121</v>
      </c>
      <c r="H4" s="31" t="s">
        <v>122</v>
      </c>
      <c r="I4" s="31" t="s">
        <v>123</v>
      </c>
      <c r="J4" s="31" t="s">
        <v>124</v>
      </c>
      <c r="K4" s="31">
        <v>76</v>
      </c>
      <c r="L4" s="31">
        <v>180</v>
      </c>
      <c r="M4" s="31">
        <v>180</v>
      </c>
      <c r="N4" s="31">
        <v>76</v>
      </c>
      <c r="O4" s="31">
        <v>104</v>
      </c>
      <c r="P4" s="31">
        <v>76</v>
      </c>
      <c r="Q4" s="31">
        <f t="shared" si="1"/>
        <v>692</v>
      </c>
      <c r="S4" s="8" t="s">
        <v>32</v>
      </c>
      <c r="T4" s="8" t="s">
        <v>5</v>
      </c>
      <c r="U4" s="8" t="s">
        <v>8</v>
      </c>
      <c r="V4" s="8" t="s">
        <v>33</v>
      </c>
      <c r="W4" s="8">
        <v>692</v>
      </c>
      <c r="X4" s="8" t="b">
        <f t="shared" si="0"/>
        <v>1</v>
      </c>
      <c r="Y4" s="8">
        <f t="shared" si="2"/>
        <v>0</v>
      </c>
    </row>
    <row r="5" spans="1:25" ht="12.95" customHeight="1">
      <c r="A5" s="31" t="s">
        <v>34</v>
      </c>
      <c r="B5" s="31" t="s">
        <v>5</v>
      </c>
      <c r="C5" s="31" t="s">
        <v>8</v>
      </c>
      <c r="D5" s="31" t="s">
        <v>35</v>
      </c>
      <c r="E5" s="31" t="s">
        <v>119</v>
      </c>
      <c r="F5" s="31" t="s">
        <v>120</v>
      </c>
      <c r="G5" s="31" t="s">
        <v>121</v>
      </c>
      <c r="H5" s="31" t="s">
        <v>122</v>
      </c>
      <c r="I5" s="31" t="s">
        <v>123</v>
      </c>
      <c r="J5" s="31" t="s">
        <v>126</v>
      </c>
      <c r="K5" s="31">
        <v>76</v>
      </c>
      <c r="L5" s="31">
        <v>180</v>
      </c>
      <c r="M5" s="31">
        <v>180</v>
      </c>
      <c r="N5" s="31">
        <v>76</v>
      </c>
      <c r="O5" s="31">
        <v>104</v>
      </c>
      <c r="P5" s="31">
        <v>0</v>
      </c>
      <c r="Q5" s="31">
        <f t="shared" si="1"/>
        <v>616</v>
      </c>
      <c r="S5" s="8" t="s">
        <v>34</v>
      </c>
      <c r="T5" s="8" t="s">
        <v>5</v>
      </c>
      <c r="U5" s="8" t="s">
        <v>8</v>
      </c>
      <c r="V5" s="8" t="s">
        <v>35</v>
      </c>
      <c r="W5" s="8">
        <v>616</v>
      </c>
      <c r="X5" s="8" t="b">
        <f t="shared" si="0"/>
        <v>1</v>
      </c>
      <c r="Y5" s="8">
        <f t="shared" si="2"/>
        <v>0</v>
      </c>
    </row>
    <row r="6" spans="1:25" ht="12.95" customHeight="1">
      <c r="A6" s="31" t="s">
        <v>36</v>
      </c>
      <c r="B6" s="31" t="s">
        <v>5</v>
      </c>
      <c r="C6" s="31" t="s">
        <v>8</v>
      </c>
      <c r="D6" s="31" t="s">
        <v>37</v>
      </c>
      <c r="E6" s="31" t="s">
        <v>119</v>
      </c>
      <c r="F6" s="31" t="s">
        <v>120</v>
      </c>
      <c r="G6" s="31" t="s">
        <v>121</v>
      </c>
      <c r="H6" s="31" t="s">
        <v>127</v>
      </c>
      <c r="I6" s="31" t="s">
        <v>123</v>
      </c>
      <c r="J6" s="31" t="s">
        <v>124</v>
      </c>
      <c r="K6" s="31">
        <v>76</v>
      </c>
      <c r="L6" s="31">
        <v>180</v>
      </c>
      <c r="M6" s="31">
        <v>180</v>
      </c>
      <c r="N6" s="31">
        <v>180</v>
      </c>
      <c r="O6" s="31">
        <v>104</v>
      </c>
      <c r="P6" s="31">
        <v>76</v>
      </c>
      <c r="Q6" s="31">
        <f t="shared" si="1"/>
        <v>796</v>
      </c>
      <c r="S6" s="8" t="s">
        <v>36</v>
      </c>
      <c r="T6" s="8" t="s">
        <v>5</v>
      </c>
      <c r="U6" s="8" t="s">
        <v>8</v>
      </c>
      <c r="V6" s="8" t="s">
        <v>37</v>
      </c>
      <c r="W6" s="8">
        <v>796</v>
      </c>
      <c r="X6" s="8" t="b">
        <f t="shared" si="0"/>
        <v>1</v>
      </c>
      <c r="Y6" s="8">
        <f t="shared" si="2"/>
        <v>0</v>
      </c>
    </row>
    <row r="7" spans="1:25" ht="12.95" customHeight="1">
      <c r="A7" s="31" t="s">
        <v>38</v>
      </c>
      <c r="B7" s="31" t="s">
        <v>5</v>
      </c>
      <c r="C7" s="31" t="s">
        <v>8</v>
      </c>
      <c r="D7" s="31" t="s">
        <v>39</v>
      </c>
      <c r="E7" s="31" t="s">
        <v>119</v>
      </c>
      <c r="F7" s="31" t="s">
        <v>120</v>
      </c>
      <c r="G7" s="31" t="s">
        <v>121</v>
      </c>
      <c r="H7" s="31" t="s">
        <v>127</v>
      </c>
      <c r="I7" s="31" t="s">
        <v>123</v>
      </c>
      <c r="J7" s="31" t="s">
        <v>124</v>
      </c>
      <c r="K7" s="31">
        <v>76</v>
      </c>
      <c r="L7" s="31">
        <v>180</v>
      </c>
      <c r="M7" s="31">
        <v>180</v>
      </c>
      <c r="N7" s="31">
        <v>180</v>
      </c>
      <c r="O7" s="31">
        <v>104</v>
      </c>
      <c r="P7" s="31">
        <v>76</v>
      </c>
      <c r="Q7" s="31">
        <f t="shared" si="1"/>
        <v>796</v>
      </c>
      <c r="S7" s="8" t="s">
        <v>38</v>
      </c>
      <c r="T7" s="8" t="s">
        <v>5</v>
      </c>
      <c r="U7" s="8" t="s">
        <v>8</v>
      </c>
      <c r="V7" s="8" t="s">
        <v>39</v>
      </c>
      <c r="W7" s="8">
        <v>796</v>
      </c>
      <c r="X7" s="8" t="b">
        <f t="shared" si="0"/>
        <v>1</v>
      </c>
      <c r="Y7" s="8">
        <f t="shared" si="2"/>
        <v>0</v>
      </c>
    </row>
    <row r="8" spans="1:25" ht="12.95" customHeight="1">
      <c r="A8" s="31" t="s">
        <v>40</v>
      </c>
      <c r="B8" s="31" t="s">
        <v>5</v>
      </c>
      <c r="C8" s="31" t="s">
        <v>8</v>
      </c>
      <c r="D8" s="31" t="s">
        <v>41</v>
      </c>
      <c r="E8" s="31" t="s">
        <v>119</v>
      </c>
      <c r="F8" s="31" t="s">
        <v>120</v>
      </c>
      <c r="G8" s="31" t="s">
        <v>121</v>
      </c>
      <c r="H8" s="31" t="s">
        <v>122</v>
      </c>
      <c r="I8" s="31" t="s">
        <v>123</v>
      </c>
      <c r="J8" s="31" t="s">
        <v>124</v>
      </c>
      <c r="K8" s="31">
        <v>76</v>
      </c>
      <c r="L8" s="31">
        <v>180</v>
      </c>
      <c r="M8" s="31">
        <v>180</v>
      </c>
      <c r="N8" s="31">
        <v>76</v>
      </c>
      <c r="O8" s="31">
        <v>104</v>
      </c>
      <c r="P8" s="31">
        <v>76</v>
      </c>
      <c r="Q8" s="31">
        <f t="shared" si="1"/>
        <v>692</v>
      </c>
      <c r="S8" s="8" t="s">
        <v>40</v>
      </c>
      <c r="T8" s="8" t="s">
        <v>5</v>
      </c>
      <c r="U8" s="8" t="s">
        <v>8</v>
      </c>
      <c r="V8" s="8" t="s">
        <v>41</v>
      </c>
      <c r="W8" s="8">
        <v>872</v>
      </c>
      <c r="X8" s="8" t="b">
        <f t="shared" si="0"/>
        <v>1</v>
      </c>
      <c r="Y8" s="8">
        <f t="shared" si="2"/>
        <v>180</v>
      </c>
    </row>
    <row r="9" spans="1:25" ht="12.95" customHeight="1">
      <c r="A9" s="31" t="s">
        <v>42</v>
      </c>
      <c r="B9" s="31" t="s">
        <v>5</v>
      </c>
      <c r="C9" s="31" t="s">
        <v>8</v>
      </c>
      <c r="D9" s="31" t="s">
        <v>43</v>
      </c>
      <c r="E9" s="31" t="s">
        <v>119</v>
      </c>
      <c r="F9" s="31" t="s">
        <v>120</v>
      </c>
      <c r="G9" s="31" t="s">
        <v>121</v>
      </c>
      <c r="H9" s="31" t="s">
        <v>127</v>
      </c>
      <c r="I9" s="31" t="s">
        <v>122</v>
      </c>
      <c r="J9" s="31" t="s">
        <v>126</v>
      </c>
      <c r="K9" s="31">
        <v>76</v>
      </c>
      <c r="L9" s="31">
        <v>180</v>
      </c>
      <c r="M9" s="31">
        <v>180</v>
      </c>
      <c r="N9" s="31">
        <v>180</v>
      </c>
      <c r="O9" s="31">
        <v>76</v>
      </c>
      <c r="P9" s="31">
        <v>0</v>
      </c>
      <c r="Q9" s="31">
        <f t="shared" si="1"/>
        <v>692</v>
      </c>
      <c r="S9" s="8" t="s">
        <v>42</v>
      </c>
      <c r="T9" s="8" t="s">
        <v>5</v>
      </c>
      <c r="U9" s="8" t="s">
        <v>8</v>
      </c>
      <c r="V9" s="8" t="s">
        <v>43</v>
      </c>
      <c r="W9" s="8">
        <v>616</v>
      </c>
      <c r="X9" s="8" t="b">
        <f t="shared" si="0"/>
        <v>1</v>
      </c>
      <c r="Y9" s="8">
        <f t="shared" si="2"/>
        <v>-76</v>
      </c>
    </row>
    <row r="10" spans="1:25" ht="12.95" customHeight="1">
      <c r="A10" s="31" t="s">
        <v>44</v>
      </c>
      <c r="B10" s="31" t="s">
        <v>5</v>
      </c>
      <c r="C10" s="31" t="s">
        <v>8</v>
      </c>
      <c r="D10" s="31" t="s">
        <v>45</v>
      </c>
      <c r="E10" s="31" t="s">
        <v>119</v>
      </c>
      <c r="F10" s="31" t="s">
        <v>120</v>
      </c>
      <c r="G10" s="31" t="s">
        <v>121</v>
      </c>
      <c r="H10" s="31" t="s">
        <v>127</v>
      </c>
      <c r="I10" s="31" t="s">
        <v>123</v>
      </c>
      <c r="J10" s="31" t="s">
        <v>124</v>
      </c>
      <c r="K10" s="31">
        <v>76</v>
      </c>
      <c r="L10" s="31">
        <v>180</v>
      </c>
      <c r="M10" s="31">
        <v>180</v>
      </c>
      <c r="N10" s="31">
        <v>180</v>
      </c>
      <c r="O10" s="31">
        <v>104</v>
      </c>
      <c r="P10" s="31">
        <v>76</v>
      </c>
      <c r="Q10" s="31">
        <f t="shared" si="1"/>
        <v>796</v>
      </c>
      <c r="S10" s="8" t="s">
        <v>44</v>
      </c>
      <c r="T10" s="8" t="s">
        <v>5</v>
      </c>
      <c r="U10" s="8" t="s">
        <v>8</v>
      </c>
      <c r="V10" s="8" t="s">
        <v>45</v>
      </c>
      <c r="W10" s="8">
        <v>796</v>
      </c>
      <c r="X10" s="8" t="b">
        <f t="shared" si="0"/>
        <v>1</v>
      </c>
      <c r="Y10" s="8">
        <f t="shared" si="2"/>
        <v>0</v>
      </c>
    </row>
    <row r="11" spans="1:25" ht="12.95" customHeight="1">
      <c r="A11" s="31" t="s">
        <v>46</v>
      </c>
      <c r="B11" s="31" t="s">
        <v>5</v>
      </c>
      <c r="C11" s="31" t="s">
        <v>8</v>
      </c>
      <c r="D11" s="31" t="s">
        <v>47</v>
      </c>
      <c r="E11" s="31" t="s">
        <v>119</v>
      </c>
      <c r="F11" s="31" t="s">
        <v>120</v>
      </c>
      <c r="G11" s="31" t="s">
        <v>121</v>
      </c>
      <c r="H11" s="31" t="s">
        <v>127</v>
      </c>
      <c r="I11" s="31" t="s">
        <v>122</v>
      </c>
      <c r="J11" s="31" t="s">
        <v>124</v>
      </c>
      <c r="K11" s="31">
        <v>76</v>
      </c>
      <c r="L11" s="31">
        <v>180</v>
      </c>
      <c r="M11" s="31">
        <v>180</v>
      </c>
      <c r="N11" s="31">
        <v>180</v>
      </c>
      <c r="O11" s="31">
        <v>76</v>
      </c>
      <c r="P11" s="31">
        <v>76</v>
      </c>
      <c r="Q11" s="31">
        <f t="shared" si="1"/>
        <v>768</v>
      </c>
      <c r="S11" s="8" t="s">
        <v>46</v>
      </c>
      <c r="T11" s="8" t="s">
        <v>5</v>
      </c>
      <c r="U11" s="8" t="s">
        <v>8</v>
      </c>
      <c r="V11" s="8" t="s">
        <v>47</v>
      </c>
      <c r="W11" s="8">
        <v>692</v>
      </c>
      <c r="X11" s="8" t="b">
        <f t="shared" si="0"/>
        <v>1</v>
      </c>
      <c r="Y11" s="8">
        <f t="shared" si="2"/>
        <v>-76</v>
      </c>
    </row>
    <row r="12" spans="1:25" ht="12.95" customHeight="1">
      <c r="A12" s="31" t="s">
        <v>48</v>
      </c>
      <c r="B12" s="31" t="s">
        <v>5</v>
      </c>
      <c r="C12" s="31" t="s">
        <v>8</v>
      </c>
      <c r="D12" s="31" t="s">
        <v>49</v>
      </c>
      <c r="E12" s="31" t="s">
        <v>119</v>
      </c>
      <c r="F12" s="31" t="s">
        <v>120</v>
      </c>
      <c r="G12" s="31" t="s">
        <v>121</v>
      </c>
      <c r="H12" s="31" t="s">
        <v>122</v>
      </c>
      <c r="I12" s="31" t="s">
        <v>123</v>
      </c>
      <c r="J12" s="31" t="s">
        <v>124</v>
      </c>
      <c r="K12" s="31">
        <v>76</v>
      </c>
      <c r="L12" s="31">
        <v>180</v>
      </c>
      <c r="M12" s="31">
        <v>180</v>
      </c>
      <c r="N12" s="31">
        <v>76</v>
      </c>
      <c r="O12" s="31">
        <v>104</v>
      </c>
      <c r="P12" s="31">
        <v>76</v>
      </c>
      <c r="Q12" s="31">
        <f t="shared" si="1"/>
        <v>692</v>
      </c>
      <c r="S12" s="8" t="s">
        <v>48</v>
      </c>
      <c r="T12" s="8" t="s">
        <v>5</v>
      </c>
      <c r="U12" s="8" t="s">
        <v>8</v>
      </c>
      <c r="V12" s="8" t="s">
        <v>49</v>
      </c>
      <c r="W12" s="8">
        <v>872</v>
      </c>
      <c r="X12" s="8" t="b">
        <f t="shared" si="0"/>
        <v>1</v>
      </c>
      <c r="Y12" s="8">
        <f t="shared" si="2"/>
        <v>180</v>
      </c>
    </row>
    <row r="13" spans="1:25" ht="12.95" customHeight="1">
      <c r="A13" s="31" t="s">
        <v>50</v>
      </c>
      <c r="B13" s="31" t="s">
        <v>5</v>
      </c>
      <c r="C13" s="31" t="s">
        <v>8</v>
      </c>
      <c r="D13" s="31" t="s">
        <v>51</v>
      </c>
      <c r="E13" s="31" t="s">
        <v>119</v>
      </c>
      <c r="F13" s="31" t="s">
        <v>120</v>
      </c>
      <c r="G13" s="31" t="s">
        <v>121</v>
      </c>
      <c r="H13" s="31" t="s">
        <v>127</v>
      </c>
      <c r="I13" s="31" t="s">
        <v>123</v>
      </c>
      <c r="J13" s="31" t="s">
        <v>124</v>
      </c>
      <c r="K13" s="31">
        <v>76</v>
      </c>
      <c r="L13" s="31">
        <v>180</v>
      </c>
      <c r="M13" s="31">
        <v>180</v>
      </c>
      <c r="N13" s="31">
        <v>180</v>
      </c>
      <c r="O13" s="31">
        <v>104</v>
      </c>
      <c r="P13" s="31">
        <v>76</v>
      </c>
      <c r="Q13" s="31">
        <f t="shared" si="1"/>
        <v>796</v>
      </c>
      <c r="S13" s="8" t="s">
        <v>50</v>
      </c>
      <c r="T13" s="8" t="s">
        <v>5</v>
      </c>
      <c r="U13" s="8" t="s">
        <v>8</v>
      </c>
      <c r="V13" s="8" t="s">
        <v>51</v>
      </c>
      <c r="W13" s="8">
        <v>796</v>
      </c>
      <c r="X13" s="8" t="b">
        <f t="shared" si="0"/>
        <v>1</v>
      </c>
      <c r="Y13" s="8">
        <f t="shared" si="2"/>
        <v>0</v>
      </c>
    </row>
    <row r="14" spans="1:25" ht="12.95" customHeight="1">
      <c r="A14" s="31" t="s">
        <v>52</v>
      </c>
      <c r="B14" s="31" t="s">
        <v>5</v>
      </c>
      <c r="C14" s="31" t="s">
        <v>8</v>
      </c>
      <c r="D14" s="31" t="s">
        <v>53</v>
      </c>
      <c r="E14" s="31" t="s">
        <v>119</v>
      </c>
      <c r="F14" s="31" t="s">
        <v>120</v>
      </c>
      <c r="G14" s="31" t="s">
        <v>121</v>
      </c>
      <c r="H14" s="31" t="s">
        <v>127</v>
      </c>
      <c r="I14" s="31" t="s">
        <v>122</v>
      </c>
      <c r="J14" s="31" t="s">
        <v>126</v>
      </c>
      <c r="K14" s="31">
        <v>76</v>
      </c>
      <c r="L14" s="31">
        <v>180</v>
      </c>
      <c r="M14" s="31">
        <v>180</v>
      </c>
      <c r="N14" s="31">
        <v>180</v>
      </c>
      <c r="O14" s="31">
        <v>76</v>
      </c>
      <c r="P14" s="31">
        <v>0</v>
      </c>
      <c r="Q14" s="31">
        <f t="shared" si="1"/>
        <v>692</v>
      </c>
      <c r="S14" s="8" t="s">
        <v>52</v>
      </c>
      <c r="T14" s="8" t="s">
        <v>5</v>
      </c>
      <c r="U14" s="8" t="s">
        <v>8</v>
      </c>
      <c r="V14" s="8" t="s">
        <v>53</v>
      </c>
      <c r="W14" s="8">
        <v>616</v>
      </c>
      <c r="X14" s="8" t="b">
        <f t="shared" si="0"/>
        <v>1</v>
      </c>
      <c r="Y14" s="8">
        <f t="shared" si="2"/>
        <v>-76</v>
      </c>
    </row>
    <row r="15" spans="1:25" ht="12.95" customHeight="1">
      <c r="A15" s="31" t="s">
        <v>54</v>
      </c>
      <c r="B15" s="31" t="s">
        <v>5</v>
      </c>
      <c r="C15" s="31" t="s">
        <v>8</v>
      </c>
      <c r="D15" s="31" t="s">
        <v>55</v>
      </c>
      <c r="E15" s="31" t="s">
        <v>119</v>
      </c>
      <c r="F15" s="31" t="s">
        <v>120</v>
      </c>
      <c r="G15" s="31" t="s">
        <v>121</v>
      </c>
      <c r="H15" s="31" t="s">
        <v>127</v>
      </c>
      <c r="I15" s="31" t="s">
        <v>122</v>
      </c>
      <c r="J15" s="31" t="s">
        <v>124</v>
      </c>
      <c r="K15" s="31">
        <v>76</v>
      </c>
      <c r="L15" s="31">
        <v>180</v>
      </c>
      <c r="M15" s="31">
        <v>180</v>
      </c>
      <c r="N15" s="31">
        <v>180</v>
      </c>
      <c r="O15" s="31">
        <v>76</v>
      </c>
      <c r="P15" s="31">
        <v>76</v>
      </c>
      <c r="Q15" s="31">
        <f t="shared" si="1"/>
        <v>768</v>
      </c>
      <c r="S15" s="8" t="s">
        <v>54</v>
      </c>
      <c r="T15" s="8" t="s">
        <v>5</v>
      </c>
      <c r="U15" s="8" t="s">
        <v>8</v>
      </c>
      <c r="V15" s="8" t="s">
        <v>55</v>
      </c>
      <c r="W15" s="8">
        <v>692</v>
      </c>
      <c r="X15" s="8" t="b">
        <f t="shared" si="0"/>
        <v>1</v>
      </c>
      <c r="Y15" s="8">
        <f t="shared" si="2"/>
        <v>-76</v>
      </c>
    </row>
    <row r="16" spans="1:25" ht="12.95" customHeight="1">
      <c r="A16" s="31" t="s">
        <v>56</v>
      </c>
      <c r="B16" s="31" t="s">
        <v>5</v>
      </c>
      <c r="C16" s="31" t="s">
        <v>8</v>
      </c>
      <c r="D16" s="31" t="s">
        <v>57</v>
      </c>
      <c r="E16" s="31" t="s">
        <v>119</v>
      </c>
      <c r="F16" s="31" t="s">
        <v>120</v>
      </c>
      <c r="G16" s="31" t="s">
        <v>121</v>
      </c>
      <c r="H16" s="31" t="s">
        <v>127</v>
      </c>
      <c r="I16" s="31" t="s">
        <v>122</v>
      </c>
      <c r="J16" s="31" t="s">
        <v>124</v>
      </c>
      <c r="K16" s="31">
        <v>76</v>
      </c>
      <c r="L16" s="31">
        <v>180</v>
      </c>
      <c r="M16" s="31">
        <v>180</v>
      </c>
      <c r="N16" s="31">
        <v>180</v>
      </c>
      <c r="O16" s="31">
        <v>76</v>
      </c>
      <c r="P16" s="31">
        <v>76</v>
      </c>
      <c r="Q16" s="31">
        <f t="shared" si="1"/>
        <v>768</v>
      </c>
      <c r="S16" s="8" t="s">
        <v>56</v>
      </c>
      <c r="T16" s="8" t="s">
        <v>5</v>
      </c>
      <c r="U16" s="8" t="s">
        <v>8</v>
      </c>
      <c r="V16" s="8" t="s">
        <v>57</v>
      </c>
      <c r="W16" s="8">
        <v>692</v>
      </c>
      <c r="X16" s="8" t="b">
        <f t="shared" si="0"/>
        <v>1</v>
      </c>
      <c r="Y16" s="8">
        <f t="shared" si="2"/>
        <v>-76</v>
      </c>
    </row>
    <row r="17" spans="1:25" ht="12.95" customHeight="1">
      <c r="A17" s="31" t="s">
        <v>58</v>
      </c>
      <c r="B17" s="31" t="s">
        <v>5</v>
      </c>
      <c r="C17" s="31" t="s">
        <v>8</v>
      </c>
      <c r="D17" s="31" t="s">
        <v>59</v>
      </c>
      <c r="E17" s="31" t="s">
        <v>119</v>
      </c>
      <c r="F17" s="31" t="s">
        <v>120</v>
      </c>
      <c r="G17" s="31" t="s">
        <v>121</v>
      </c>
      <c r="H17" s="31" t="s">
        <v>122</v>
      </c>
      <c r="I17" s="31" t="s">
        <v>123</v>
      </c>
      <c r="J17" s="31" t="s">
        <v>126</v>
      </c>
      <c r="K17" s="31">
        <v>76</v>
      </c>
      <c r="L17" s="31">
        <v>180</v>
      </c>
      <c r="M17" s="31">
        <v>180</v>
      </c>
      <c r="N17" s="31">
        <v>76</v>
      </c>
      <c r="O17" s="31">
        <v>104</v>
      </c>
      <c r="P17" s="31">
        <v>0</v>
      </c>
      <c r="Q17" s="31">
        <f t="shared" si="1"/>
        <v>616</v>
      </c>
      <c r="S17" s="8" t="s">
        <v>58</v>
      </c>
      <c r="T17" s="8" t="s">
        <v>5</v>
      </c>
      <c r="U17" s="8" t="s">
        <v>8</v>
      </c>
      <c r="V17" s="8" t="s">
        <v>59</v>
      </c>
      <c r="W17" s="8">
        <v>796</v>
      </c>
      <c r="X17" s="8" t="b">
        <f t="shared" si="0"/>
        <v>1</v>
      </c>
      <c r="Y17" s="8">
        <f t="shared" si="2"/>
        <v>180</v>
      </c>
    </row>
    <row r="18" spans="1:25" ht="12.95" customHeight="1">
      <c r="A18" s="31" t="s">
        <v>60</v>
      </c>
      <c r="B18" s="31" t="s">
        <v>5</v>
      </c>
      <c r="C18" s="31" t="s">
        <v>8</v>
      </c>
      <c r="D18" s="31" t="s">
        <v>61</v>
      </c>
      <c r="E18" s="31" t="s">
        <v>119</v>
      </c>
      <c r="F18" s="31" t="s">
        <v>120</v>
      </c>
      <c r="G18" s="31" t="s">
        <v>121</v>
      </c>
      <c r="H18" s="31" t="s">
        <v>122</v>
      </c>
      <c r="I18" s="31" t="s">
        <v>123</v>
      </c>
      <c r="J18" s="31" t="s">
        <v>124</v>
      </c>
      <c r="K18" s="31">
        <v>76</v>
      </c>
      <c r="L18" s="31">
        <v>180</v>
      </c>
      <c r="M18" s="31">
        <v>180</v>
      </c>
      <c r="N18" s="31">
        <v>76</v>
      </c>
      <c r="O18" s="31">
        <v>104</v>
      </c>
      <c r="P18" s="31">
        <v>76</v>
      </c>
      <c r="Q18" s="31">
        <f t="shared" si="1"/>
        <v>692</v>
      </c>
      <c r="S18" s="8" t="s">
        <v>60</v>
      </c>
      <c r="T18" s="8" t="s">
        <v>5</v>
      </c>
      <c r="U18" s="8" t="s">
        <v>8</v>
      </c>
      <c r="V18" s="8" t="s">
        <v>61</v>
      </c>
      <c r="W18" s="8">
        <v>872</v>
      </c>
      <c r="X18" s="8" t="b">
        <f t="shared" si="0"/>
        <v>1</v>
      </c>
      <c r="Y18" s="8">
        <f t="shared" si="2"/>
        <v>180</v>
      </c>
    </row>
    <row r="19" spans="1:25" ht="12.95" customHeight="1">
      <c r="A19" s="31" t="s">
        <v>62</v>
      </c>
      <c r="B19" s="31" t="s">
        <v>5</v>
      </c>
      <c r="C19" s="31" t="s">
        <v>8</v>
      </c>
      <c r="D19" s="31" t="s">
        <v>63</v>
      </c>
      <c r="E19" s="31" t="s">
        <v>119</v>
      </c>
      <c r="F19" s="31" t="s">
        <v>120</v>
      </c>
      <c r="G19" s="31" t="s">
        <v>121</v>
      </c>
      <c r="H19" s="31" t="s">
        <v>127</v>
      </c>
      <c r="I19" s="31" t="s">
        <v>122</v>
      </c>
      <c r="J19" s="31" t="s">
        <v>124</v>
      </c>
      <c r="K19" s="31">
        <v>76</v>
      </c>
      <c r="L19" s="31">
        <v>180</v>
      </c>
      <c r="M19" s="31">
        <v>180</v>
      </c>
      <c r="N19" s="31">
        <v>180</v>
      </c>
      <c r="O19" s="31">
        <v>76</v>
      </c>
      <c r="P19" s="31">
        <v>76</v>
      </c>
      <c r="Q19" s="31">
        <f t="shared" si="1"/>
        <v>768</v>
      </c>
      <c r="S19" s="8" t="s">
        <v>62</v>
      </c>
      <c r="T19" s="8" t="s">
        <v>5</v>
      </c>
      <c r="U19" s="8" t="s">
        <v>8</v>
      </c>
      <c r="V19" s="8" t="s">
        <v>63</v>
      </c>
      <c r="W19" s="8">
        <v>692</v>
      </c>
      <c r="X19" s="8" t="b">
        <f t="shared" si="0"/>
        <v>1</v>
      </c>
      <c r="Y19" s="8">
        <f t="shared" si="2"/>
        <v>-76</v>
      </c>
    </row>
    <row r="20" spans="1:25" ht="12.95" customHeight="1">
      <c r="A20" s="31" t="s">
        <v>64</v>
      </c>
      <c r="B20" s="31" t="s">
        <v>5</v>
      </c>
      <c r="C20" s="31" t="s">
        <v>8</v>
      </c>
      <c r="D20" s="31" t="s">
        <v>65</v>
      </c>
      <c r="E20" s="31" t="s">
        <v>119</v>
      </c>
      <c r="F20" s="31" t="s">
        <v>120</v>
      </c>
      <c r="G20" s="31" t="s">
        <v>121</v>
      </c>
      <c r="H20" s="31" t="s">
        <v>122</v>
      </c>
      <c r="I20" s="31" t="s">
        <v>123</v>
      </c>
      <c r="J20" s="31" t="s">
        <v>124</v>
      </c>
      <c r="K20" s="31">
        <v>76</v>
      </c>
      <c r="L20" s="31">
        <v>180</v>
      </c>
      <c r="M20" s="31">
        <v>180</v>
      </c>
      <c r="N20" s="31">
        <v>76</v>
      </c>
      <c r="O20" s="31">
        <v>104</v>
      </c>
      <c r="P20" s="31">
        <v>76</v>
      </c>
      <c r="Q20" s="31">
        <f t="shared" si="1"/>
        <v>692</v>
      </c>
      <c r="S20" s="8" t="s">
        <v>64</v>
      </c>
      <c r="T20" s="8" t="s">
        <v>5</v>
      </c>
      <c r="U20" s="8" t="s">
        <v>8</v>
      </c>
      <c r="V20" s="8" t="s">
        <v>65</v>
      </c>
      <c r="W20" s="8">
        <v>872</v>
      </c>
      <c r="X20" s="8" t="b">
        <f t="shared" si="0"/>
        <v>1</v>
      </c>
      <c r="Y20" s="8">
        <f t="shared" si="2"/>
        <v>180</v>
      </c>
    </row>
    <row r="21" spans="1:25" ht="12.95" customHeight="1">
      <c r="A21" s="31" t="s">
        <v>66</v>
      </c>
      <c r="B21" s="31" t="s">
        <v>5</v>
      </c>
      <c r="C21" s="31" t="s">
        <v>8</v>
      </c>
      <c r="D21" s="31" t="s">
        <v>67</v>
      </c>
      <c r="E21" s="31" t="s">
        <v>119</v>
      </c>
      <c r="F21" s="31" t="s">
        <v>120</v>
      </c>
      <c r="G21" s="31" t="s">
        <v>121</v>
      </c>
      <c r="H21" s="31" t="s">
        <v>122</v>
      </c>
      <c r="I21" s="31" t="s">
        <v>123</v>
      </c>
      <c r="J21" s="31" t="s">
        <v>124</v>
      </c>
      <c r="K21" s="31">
        <v>76</v>
      </c>
      <c r="L21" s="31">
        <v>180</v>
      </c>
      <c r="M21" s="31">
        <v>180</v>
      </c>
      <c r="N21" s="31">
        <v>76</v>
      </c>
      <c r="O21" s="31">
        <v>104</v>
      </c>
      <c r="P21" s="31">
        <v>76</v>
      </c>
      <c r="Q21" s="31">
        <f t="shared" si="1"/>
        <v>692</v>
      </c>
      <c r="S21" s="8" t="s">
        <v>66</v>
      </c>
      <c r="T21" s="8" t="s">
        <v>5</v>
      </c>
      <c r="U21" s="8" t="s">
        <v>8</v>
      </c>
      <c r="V21" s="8" t="s">
        <v>67</v>
      </c>
      <c r="W21" s="8">
        <v>872</v>
      </c>
      <c r="X21" s="8" t="b">
        <f t="shared" si="0"/>
        <v>1</v>
      </c>
      <c r="Y21" s="8">
        <f t="shared" si="2"/>
        <v>180</v>
      </c>
    </row>
    <row r="22" spans="1:25" ht="12.95" customHeight="1">
      <c r="A22" s="31" t="s">
        <v>68</v>
      </c>
      <c r="B22" s="31" t="s">
        <v>5</v>
      </c>
      <c r="C22" s="31" t="s">
        <v>8</v>
      </c>
      <c r="D22" s="31" t="s">
        <v>69</v>
      </c>
      <c r="E22" s="31" t="s">
        <v>119</v>
      </c>
      <c r="F22" s="31" t="s">
        <v>120</v>
      </c>
      <c r="G22" s="31" t="s">
        <v>121</v>
      </c>
      <c r="H22" s="31" t="s">
        <v>122</v>
      </c>
      <c r="I22" s="31" t="s">
        <v>123</v>
      </c>
      <c r="J22" s="31" t="s">
        <v>124</v>
      </c>
      <c r="K22" s="31">
        <v>76</v>
      </c>
      <c r="L22" s="31">
        <v>180</v>
      </c>
      <c r="M22" s="31">
        <v>180</v>
      </c>
      <c r="N22" s="31">
        <v>76</v>
      </c>
      <c r="O22" s="31">
        <v>104</v>
      </c>
      <c r="P22" s="31">
        <v>76</v>
      </c>
      <c r="Q22" s="31">
        <f t="shared" si="1"/>
        <v>692</v>
      </c>
      <c r="S22" s="8" t="s">
        <v>68</v>
      </c>
      <c r="T22" s="8" t="s">
        <v>5</v>
      </c>
      <c r="U22" s="8" t="s">
        <v>8</v>
      </c>
      <c r="V22" s="8" t="s">
        <v>69</v>
      </c>
      <c r="W22" s="8">
        <v>872</v>
      </c>
      <c r="X22" s="8" t="b">
        <f t="shared" si="0"/>
        <v>1</v>
      </c>
      <c r="Y22" s="8">
        <f t="shared" si="2"/>
        <v>180</v>
      </c>
    </row>
    <row r="23" spans="1:25" ht="12.95" customHeight="1">
      <c r="A23" s="31" t="s">
        <v>70</v>
      </c>
      <c r="B23" s="31" t="s">
        <v>5</v>
      </c>
      <c r="C23" s="31" t="s">
        <v>8</v>
      </c>
      <c r="D23" s="31" t="s">
        <v>71</v>
      </c>
      <c r="E23" s="31" t="s">
        <v>119</v>
      </c>
      <c r="F23" s="31" t="s">
        <v>120</v>
      </c>
      <c r="G23" s="31" t="s">
        <v>121</v>
      </c>
      <c r="H23" s="31" t="s">
        <v>122</v>
      </c>
      <c r="I23" s="31" t="s">
        <v>130</v>
      </c>
      <c r="J23" s="31" t="s">
        <v>126</v>
      </c>
      <c r="K23" s="31">
        <v>76</v>
      </c>
      <c r="L23" s="31">
        <v>180</v>
      </c>
      <c r="M23" s="31">
        <v>180</v>
      </c>
      <c r="N23" s="31">
        <v>76</v>
      </c>
      <c r="O23" s="31">
        <v>76</v>
      </c>
      <c r="P23" s="31">
        <v>0</v>
      </c>
      <c r="Q23" s="31">
        <f t="shared" si="1"/>
        <v>588</v>
      </c>
      <c r="S23" s="8" t="s">
        <v>70</v>
      </c>
      <c r="T23" s="8" t="s">
        <v>5</v>
      </c>
      <c r="U23" s="8" t="s">
        <v>8</v>
      </c>
      <c r="V23" s="8" t="s">
        <v>71</v>
      </c>
      <c r="W23" s="8">
        <v>768</v>
      </c>
      <c r="X23" s="8" t="b">
        <f t="shared" si="0"/>
        <v>1</v>
      </c>
      <c r="Y23" s="8">
        <f t="shared" si="2"/>
        <v>180</v>
      </c>
    </row>
    <row r="24" spans="1:25" ht="12.95" customHeight="1">
      <c r="A24" s="31" t="s">
        <v>72</v>
      </c>
      <c r="B24" s="31" t="s">
        <v>5</v>
      </c>
      <c r="C24" s="31" t="s">
        <v>8</v>
      </c>
      <c r="D24" s="31" t="s">
        <v>73</v>
      </c>
      <c r="E24" s="31" t="s">
        <v>119</v>
      </c>
      <c r="F24" s="31" t="s">
        <v>120</v>
      </c>
      <c r="G24" s="31" t="s">
        <v>121</v>
      </c>
      <c r="H24" s="31" t="s">
        <v>127</v>
      </c>
      <c r="I24" s="31" t="s">
        <v>123</v>
      </c>
      <c r="J24" s="31" t="s">
        <v>124</v>
      </c>
      <c r="K24" s="31">
        <v>76</v>
      </c>
      <c r="L24" s="31">
        <v>180</v>
      </c>
      <c r="M24" s="31">
        <v>180</v>
      </c>
      <c r="N24" s="31">
        <v>180</v>
      </c>
      <c r="O24" s="31">
        <v>104</v>
      </c>
      <c r="P24" s="31">
        <v>76</v>
      </c>
      <c r="Q24" s="31">
        <f t="shared" si="1"/>
        <v>796</v>
      </c>
      <c r="S24" s="8" t="s">
        <v>72</v>
      </c>
      <c r="T24" s="8" t="s">
        <v>5</v>
      </c>
      <c r="U24" s="8" t="s">
        <v>8</v>
      </c>
      <c r="V24" s="8" t="s">
        <v>73</v>
      </c>
      <c r="W24" s="8">
        <v>796</v>
      </c>
      <c r="X24" s="8" t="b">
        <f t="shared" si="0"/>
        <v>1</v>
      </c>
      <c r="Y24" s="8">
        <f t="shared" si="2"/>
        <v>0</v>
      </c>
    </row>
    <row r="25" spans="1:25" ht="12.95" customHeight="1">
      <c r="A25" s="31" t="s">
        <v>74</v>
      </c>
      <c r="B25" s="31" t="s">
        <v>5</v>
      </c>
      <c r="C25" s="31" t="s">
        <v>8</v>
      </c>
      <c r="D25" s="31" t="s">
        <v>75</v>
      </c>
      <c r="E25" s="31" t="s">
        <v>119</v>
      </c>
      <c r="F25" s="31" t="s">
        <v>120</v>
      </c>
      <c r="G25" s="31" t="s">
        <v>121</v>
      </c>
      <c r="H25" s="31" t="s">
        <v>122</v>
      </c>
      <c r="I25" s="31" t="s">
        <v>123</v>
      </c>
      <c r="J25" s="31" t="s">
        <v>124</v>
      </c>
      <c r="K25" s="31">
        <v>76</v>
      </c>
      <c r="L25" s="31">
        <v>180</v>
      </c>
      <c r="M25" s="31">
        <v>180</v>
      </c>
      <c r="N25" s="31">
        <v>76</v>
      </c>
      <c r="O25" s="31">
        <v>104</v>
      </c>
      <c r="P25" s="31">
        <v>76</v>
      </c>
      <c r="Q25" s="31">
        <f t="shared" si="1"/>
        <v>692</v>
      </c>
      <c r="S25" s="8" t="s">
        <v>74</v>
      </c>
      <c r="T25" s="8" t="s">
        <v>5</v>
      </c>
      <c r="U25" s="8" t="s">
        <v>8</v>
      </c>
      <c r="V25" s="8" t="s">
        <v>75</v>
      </c>
      <c r="W25" s="8">
        <v>872</v>
      </c>
      <c r="X25" s="8" t="b">
        <f t="shared" si="0"/>
        <v>1</v>
      </c>
      <c r="Y25" s="8">
        <f t="shared" si="2"/>
        <v>180</v>
      </c>
    </row>
    <row r="26" spans="1:25" ht="12.95" customHeight="1">
      <c r="A26" s="31" t="s">
        <v>76</v>
      </c>
      <c r="B26" s="31" t="s">
        <v>5</v>
      </c>
      <c r="C26" s="31" t="s">
        <v>8</v>
      </c>
      <c r="D26" s="31" t="s">
        <v>77</v>
      </c>
      <c r="E26" s="31" t="s">
        <v>119</v>
      </c>
      <c r="F26" s="31" t="s">
        <v>120</v>
      </c>
      <c r="G26" s="31" t="s">
        <v>121</v>
      </c>
      <c r="H26" s="31" t="s">
        <v>122</v>
      </c>
      <c r="I26" s="31" t="s">
        <v>123</v>
      </c>
      <c r="J26" s="31" t="s">
        <v>126</v>
      </c>
      <c r="K26" s="31">
        <v>76</v>
      </c>
      <c r="L26" s="31">
        <v>180</v>
      </c>
      <c r="M26" s="31">
        <v>180</v>
      </c>
      <c r="N26" s="31">
        <v>76</v>
      </c>
      <c r="O26" s="31">
        <v>104</v>
      </c>
      <c r="P26" s="31">
        <v>0</v>
      </c>
      <c r="Q26" s="31">
        <f t="shared" si="1"/>
        <v>616</v>
      </c>
      <c r="S26" s="8" t="s">
        <v>76</v>
      </c>
      <c r="T26" s="8" t="s">
        <v>5</v>
      </c>
      <c r="U26" s="8" t="s">
        <v>8</v>
      </c>
      <c r="V26" s="8" t="s">
        <v>77</v>
      </c>
      <c r="W26" s="8">
        <v>796</v>
      </c>
      <c r="X26" s="8" t="b">
        <f t="shared" si="0"/>
        <v>1</v>
      </c>
      <c r="Y26" s="8">
        <f t="shared" si="2"/>
        <v>180</v>
      </c>
    </row>
    <row r="27" spans="1:25" ht="12.95" customHeight="1">
      <c r="A27" s="31" t="s">
        <v>78</v>
      </c>
      <c r="B27" s="31" t="s">
        <v>5</v>
      </c>
      <c r="C27" s="31" t="s">
        <v>8</v>
      </c>
      <c r="D27" s="31" t="s">
        <v>79</v>
      </c>
      <c r="E27" s="31" t="s">
        <v>119</v>
      </c>
      <c r="F27" s="31" t="s">
        <v>120</v>
      </c>
      <c r="G27" s="31" t="s">
        <v>121</v>
      </c>
      <c r="H27" s="31" t="s">
        <v>122</v>
      </c>
      <c r="I27" s="31" t="s">
        <v>123</v>
      </c>
      <c r="J27" s="31" t="s">
        <v>124</v>
      </c>
      <c r="K27" s="31">
        <v>76</v>
      </c>
      <c r="L27" s="31">
        <v>180</v>
      </c>
      <c r="M27" s="31">
        <v>180</v>
      </c>
      <c r="N27" s="31">
        <v>76</v>
      </c>
      <c r="O27" s="31">
        <v>104</v>
      </c>
      <c r="P27" s="31">
        <v>76</v>
      </c>
      <c r="Q27" s="31">
        <f t="shared" si="1"/>
        <v>692</v>
      </c>
      <c r="S27" s="8" t="s">
        <v>78</v>
      </c>
      <c r="T27" s="8" t="s">
        <v>5</v>
      </c>
      <c r="U27" s="8" t="s">
        <v>8</v>
      </c>
      <c r="V27" s="8" t="s">
        <v>79</v>
      </c>
      <c r="W27" s="8">
        <v>872</v>
      </c>
      <c r="X27" s="8" t="b">
        <f t="shared" si="0"/>
        <v>1</v>
      </c>
      <c r="Y27" s="8">
        <f t="shared" si="2"/>
        <v>180</v>
      </c>
    </row>
    <row r="28" spans="1:25" ht="12.95" customHeight="1">
      <c r="A28" s="31" t="s">
        <v>80</v>
      </c>
      <c r="B28" s="31" t="s">
        <v>5</v>
      </c>
      <c r="C28" s="31" t="s">
        <v>8</v>
      </c>
      <c r="D28" s="31" t="s">
        <v>81</v>
      </c>
      <c r="E28" s="31" t="s">
        <v>119</v>
      </c>
      <c r="F28" s="31" t="s">
        <v>120</v>
      </c>
      <c r="G28" s="31" t="s">
        <v>121</v>
      </c>
      <c r="H28" s="31" t="s">
        <v>127</v>
      </c>
      <c r="I28" s="31" t="s">
        <v>122</v>
      </c>
      <c r="J28" s="31" t="s">
        <v>124</v>
      </c>
      <c r="K28" s="31">
        <v>76</v>
      </c>
      <c r="L28" s="31">
        <v>180</v>
      </c>
      <c r="M28" s="31">
        <v>180</v>
      </c>
      <c r="N28" s="31">
        <v>180</v>
      </c>
      <c r="O28" s="31">
        <v>76</v>
      </c>
      <c r="P28" s="31">
        <v>76</v>
      </c>
      <c r="Q28" s="31">
        <f t="shared" si="1"/>
        <v>768</v>
      </c>
      <c r="S28" s="8" t="s">
        <v>80</v>
      </c>
      <c r="T28" s="8" t="s">
        <v>5</v>
      </c>
      <c r="U28" s="8" t="s">
        <v>8</v>
      </c>
      <c r="V28" s="8" t="s">
        <v>81</v>
      </c>
      <c r="W28" s="8">
        <v>692</v>
      </c>
      <c r="X28" s="8" t="b">
        <f t="shared" si="0"/>
        <v>1</v>
      </c>
      <c r="Y28" s="8">
        <f t="shared" si="2"/>
        <v>-76</v>
      </c>
    </row>
    <row r="29" spans="1:25" ht="12.95" customHeight="1">
      <c r="A29" s="31" t="s">
        <v>82</v>
      </c>
      <c r="B29" s="31" t="s">
        <v>5</v>
      </c>
      <c r="C29" s="31" t="s">
        <v>8</v>
      </c>
      <c r="D29" s="31" t="s">
        <v>83</v>
      </c>
      <c r="E29" s="31" t="s">
        <v>119</v>
      </c>
      <c r="F29" s="31" t="s">
        <v>120</v>
      </c>
      <c r="G29" s="31" t="s">
        <v>121</v>
      </c>
      <c r="H29" s="31" t="s">
        <v>127</v>
      </c>
      <c r="I29" s="31" t="s">
        <v>122</v>
      </c>
      <c r="J29" s="31" t="s">
        <v>124</v>
      </c>
      <c r="K29" s="31">
        <v>76</v>
      </c>
      <c r="L29" s="31">
        <v>180</v>
      </c>
      <c r="M29" s="31">
        <v>180</v>
      </c>
      <c r="N29" s="31">
        <v>180</v>
      </c>
      <c r="O29" s="31">
        <v>76</v>
      </c>
      <c r="P29" s="31">
        <v>76</v>
      </c>
      <c r="Q29" s="31">
        <f t="shared" si="1"/>
        <v>768</v>
      </c>
      <c r="S29" s="8" t="s">
        <v>82</v>
      </c>
      <c r="T29" s="8" t="s">
        <v>5</v>
      </c>
      <c r="U29" s="8" t="s">
        <v>8</v>
      </c>
      <c r="V29" s="8" t="s">
        <v>83</v>
      </c>
      <c r="W29" s="8">
        <v>692</v>
      </c>
      <c r="X29" s="8" t="b">
        <f t="shared" si="0"/>
        <v>1</v>
      </c>
      <c r="Y29" s="8">
        <f t="shared" si="2"/>
        <v>-76</v>
      </c>
    </row>
    <row r="30" spans="1:25" ht="12.95" customHeight="1">
      <c r="A30" s="31" t="s">
        <v>7</v>
      </c>
      <c r="B30" s="31" t="s">
        <v>6</v>
      </c>
      <c r="C30" s="31" t="s">
        <v>8</v>
      </c>
      <c r="D30" s="31" t="s">
        <v>9</v>
      </c>
      <c r="E30" s="31" t="s">
        <v>119</v>
      </c>
      <c r="F30" s="31" t="s">
        <v>128</v>
      </c>
      <c r="G30" s="31" t="s">
        <v>129</v>
      </c>
      <c r="H30" s="31" t="s">
        <v>130</v>
      </c>
      <c r="I30" s="31" t="s">
        <v>131</v>
      </c>
      <c r="J30" s="31" t="s">
        <v>124</v>
      </c>
      <c r="K30" s="31">
        <v>76</v>
      </c>
      <c r="L30" s="31">
        <v>76</v>
      </c>
      <c r="M30" s="31">
        <v>76</v>
      </c>
      <c r="N30" s="31">
        <v>76</v>
      </c>
      <c r="O30" s="31">
        <v>76</v>
      </c>
      <c r="P30" s="31">
        <v>76</v>
      </c>
      <c r="Q30" s="31">
        <f t="shared" si="1"/>
        <v>456</v>
      </c>
      <c r="S30" s="8" t="s">
        <v>7</v>
      </c>
      <c r="T30" s="8" t="s">
        <v>6</v>
      </c>
      <c r="U30" s="8" t="s">
        <v>8</v>
      </c>
      <c r="V30" s="8" t="s">
        <v>9</v>
      </c>
      <c r="W30" s="8">
        <v>380</v>
      </c>
      <c r="X30" s="8" t="b">
        <f t="shared" si="0"/>
        <v>1</v>
      </c>
      <c r="Y30" s="8">
        <f t="shared" si="2"/>
        <v>-76</v>
      </c>
    </row>
    <row r="31" spans="1:25" ht="12.95" customHeight="1">
      <c r="A31" s="31" t="s">
        <v>10</v>
      </c>
      <c r="B31" s="31" t="s">
        <v>6</v>
      </c>
      <c r="C31" s="31" t="s">
        <v>8</v>
      </c>
      <c r="D31" s="31" t="s">
        <v>11</v>
      </c>
      <c r="E31" s="31" t="s">
        <v>119</v>
      </c>
      <c r="F31" s="31" t="s">
        <v>128</v>
      </c>
      <c r="G31" s="31" t="s">
        <v>129</v>
      </c>
      <c r="H31" s="31" t="s">
        <v>130</v>
      </c>
      <c r="I31" s="31" t="s">
        <v>122</v>
      </c>
      <c r="J31" s="31" t="s">
        <v>124</v>
      </c>
      <c r="K31" s="31">
        <v>76</v>
      </c>
      <c r="L31" s="31">
        <v>76</v>
      </c>
      <c r="M31" s="31">
        <v>76</v>
      </c>
      <c r="N31" s="31">
        <v>76</v>
      </c>
      <c r="O31" s="31">
        <v>76</v>
      </c>
      <c r="P31" s="31">
        <v>76</v>
      </c>
      <c r="Q31" s="31">
        <f t="shared" si="1"/>
        <v>456</v>
      </c>
      <c r="S31" s="8" t="s">
        <v>10</v>
      </c>
      <c r="T31" s="8" t="s">
        <v>6</v>
      </c>
      <c r="U31" s="8" t="s">
        <v>8</v>
      </c>
      <c r="V31" s="8" t="s">
        <v>11</v>
      </c>
      <c r="W31" s="8">
        <v>304</v>
      </c>
      <c r="X31" s="8" t="b">
        <f t="shared" si="0"/>
        <v>1</v>
      </c>
      <c r="Y31" s="8">
        <f t="shared" si="2"/>
        <v>-152</v>
      </c>
    </row>
    <row r="32" spans="1:25" ht="12.95" customHeight="1">
      <c r="A32" s="31" t="s">
        <v>12</v>
      </c>
      <c r="B32" s="31" t="s">
        <v>6</v>
      </c>
      <c r="C32" s="31" t="s">
        <v>8</v>
      </c>
      <c r="D32" s="31" t="s">
        <v>13</v>
      </c>
      <c r="E32" s="31" t="s">
        <v>119</v>
      </c>
      <c r="F32" s="31" t="s">
        <v>128</v>
      </c>
      <c r="G32" s="31" t="s">
        <v>129</v>
      </c>
      <c r="H32" s="31" t="s">
        <v>130</v>
      </c>
      <c r="I32" s="31" t="s">
        <v>124</v>
      </c>
      <c r="J32" s="31" t="s">
        <v>131</v>
      </c>
      <c r="K32" s="31">
        <v>76</v>
      </c>
      <c r="L32" s="31">
        <v>76</v>
      </c>
      <c r="M32" s="31">
        <v>76</v>
      </c>
      <c r="N32" s="31">
        <v>76</v>
      </c>
      <c r="O32" s="31">
        <v>76</v>
      </c>
      <c r="P32" s="31">
        <v>76</v>
      </c>
      <c r="Q32" s="31">
        <f t="shared" si="1"/>
        <v>456</v>
      </c>
      <c r="S32" s="8" t="s">
        <v>12</v>
      </c>
      <c r="T32" s="8" t="s">
        <v>6</v>
      </c>
      <c r="U32" s="8" t="s">
        <v>8</v>
      </c>
      <c r="V32" s="8" t="s">
        <v>13</v>
      </c>
      <c r="W32" s="8">
        <v>304</v>
      </c>
      <c r="X32" s="8" t="b">
        <f t="shared" si="0"/>
        <v>1</v>
      </c>
      <c r="Y32" s="8">
        <f t="shared" si="2"/>
        <v>-152</v>
      </c>
    </row>
    <row r="33" spans="1:25" ht="12.95" customHeight="1">
      <c r="A33" s="31" t="s">
        <v>14</v>
      </c>
      <c r="B33" s="31" t="s">
        <v>6</v>
      </c>
      <c r="C33" s="31" t="s">
        <v>8</v>
      </c>
      <c r="D33" s="31" t="s">
        <v>15</v>
      </c>
      <c r="E33" s="31" t="s">
        <v>119</v>
      </c>
      <c r="F33" s="31" t="s">
        <v>128</v>
      </c>
      <c r="G33" s="31" t="s">
        <v>129</v>
      </c>
      <c r="H33" s="31" t="s">
        <v>130</v>
      </c>
      <c r="I33" s="31" t="s">
        <v>122</v>
      </c>
      <c r="J33" s="31" t="s">
        <v>124</v>
      </c>
      <c r="K33" s="31">
        <v>76</v>
      </c>
      <c r="L33" s="31">
        <v>76</v>
      </c>
      <c r="M33" s="31">
        <v>76</v>
      </c>
      <c r="N33" s="31">
        <v>76</v>
      </c>
      <c r="O33" s="31">
        <v>76</v>
      </c>
      <c r="P33" s="31">
        <v>76</v>
      </c>
      <c r="Q33" s="31">
        <f t="shared" si="1"/>
        <v>456</v>
      </c>
      <c r="S33" s="8" t="s">
        <v>14</v>
      </c>
      <c r="T33" s="8" t="s">
        <v>6</v>
      </c>
      <c r="U33" s="8" t="s">
        <v>8</v>
      </c>
      <c r="V33" s="8" t="s">
        <v>15</v>
      </c>
      <c r="W33" s="8">
        <v>304</v>
      </c>
      <c r="X33" s="8" t="b">
        <f t="shared" si="0"/>
        <v>1</v>
      </c>
      <c r="Y33" s="8">
        <f t="shared" si="2"/>
        <v>-152</v>
      </c>
    </row>
    <row r="34" spans="1:25" ht="12.95" customHeight="1">
      <c r="A34" s="31" t="s">
        <v>16</v>
      </c>
      <c r="B34" s="31" t="s">
        <v>6</v>
      </c>
      <c r="C34" s="31" t="s">
        <v>8</v>
      </c>
      <c r="D34" s="31" t="s">
        <v>17</v>
      </c>
      <c r="E34" s="31" t="s">
        <v>119</v>
      </c>
      <c r="F34" s="31" t="s">
        <v>128</v>
      </c>
      <c r="G34" s="31" t="s">
        <v>129</v>
      </c>
      <c r="H34" s="31" t="s">
        <v>130</v>
      </c>
      <c r="I34" s="31" t="s">
        <v>122</v>
      </c>
      <c r="J34" s="31" t="s">
        <v>126</v>
      </c>
      <c r="K34" s="31">
        <v>76</v>
      </c>
      <c r="L34" s="31">
        <v>76</v>
      </c>
      <c r="M34" s="31">
        <v>76</v>
      </c>
      <c r="N34" s="31">
        <v>76</v>
      </c>
      <c r="O34" s="31">
        <v>76</v>
      </c>
      <c r="P34" s="31">
        <v>0</v>
      </c>
      <c r="Q34" s="31">
        <f t="shared" si="1"/>
        <v>380</v>
      </c>
      <c r="S34" s="8" t="s">
        <v>16</v>
      </c>
      <c r="T34" s="8" t="s">
        <v>6</v>
      </c>
      <c r="U34" s="8" t="s">
        <v>8</v>
      </c>
      <c r="V34" s="8" t="s">
        <v>17</v>
      </c>
      <c r="W34" s="8">
        <v>228</v>
      </c>
      <c r="X34" s="8" t="b">
        <f t="shared" si="0"/>
        <v>1</v>
      </c>
      <c r="Y34" s="8">
        <f t="shared" si="2"/>
        <v>-152</v>
      </c>
    </row>
    <row r="35" spans="1:25" ht="12.95" customHeight="1">
      <c r="A35" s="31" t="s">
        <v>18</v>
      </c>
      <c r="B35" s="31" t="s">
        <v>6</v>
      </c>
      <c r="C35" s="31" t="s">
        <v>8</v>
      </c>
      <c r="D35" s="31" t="s">
        <v>19</v>
      </c>
      <c r="E35" s="31" t="s">
        <v>119</v>
      </c>
      <c r="F35" s="31" t="s">
        <v>128</v>
      </c>
      <c r="G35" s="31" t="s">
        <v>129</v>
      </c>
      <c r="H35" s="31" t="s">
        <v>130</v>
      </c>
      <c r="I35" s="31" t="s">
        <v>124</v>
      </c>
      <c r="J35" s="31" t="s">
        <v>131</v>
      </c>
      <c r="K35" s="31">
        <v>76</v>
      </c>
      <c r="L35" s="31">
        <v>76</v>
      </c>
      <c r="M35" s="31">
        <v>76</v>
      </c>
      <c r="N35" s="31">
        <v>76</v>
      </c>
      <c r="O35" s="31">
        <v>76</v>
      </c>
      <c r="P35" s="31">
        <v>76</v>
      </c>
      <c r="Q35" s="31">
        <f t="shared" si="1"/>
        <v>456</v>
      </c>
      <c r="S35" s="8" t="s">
        <v>18</v>
      </c>
      <c r="T35" s="8" t="s">
        <v>6</v>
      </c>
      <c r="U35" s="8" t="s">
        <v>8</v>
      </c>
      <c r="V35" s="8" t="s">
        <v>19</v>
      </c>
      <c r="W35" s="8">
        <v>304</v>
      </c>
      <c r="X35" s="8" t="b">
        <f t="shared" si="0"/>
        <v>1</v>
      </c>
      <c r="Y35" s="8">
        <f t="shared" si="2"/>
        <v>-152</v>
      </c>
    </row>
    <row r="36" spans="1:25" ht="12.95" customHeight="1">
      <c r="A36" s="31" t="s">
        <v>20</v>
      </c>
      <c r="B36" s="31" t="s">
        <v>6</v>
      </c>
      <c r="C36" s="31" t="s">
        <v>8</v>
      </c>
      <c r="D36" s="31" t="s">
        <v>21</v>
      </c>
      <c r="E36" s="31" t="s">
        <v>119</v>
      </c>
      <c r="F36" s="31" t="s">
        <v>128</v>
      </c>
      <c r="G36" s="31" t="s">
        <v>129</v>
      </c>
      <c r="H36" s="31" t="s">
        <v>130</v>
      </c>
      <c r="I36" s="31" t="s">
        <v>131</v>
      </c>
      <c r="J36" s="31" t="s">
        <v>124</v>
      </c>
      <c r="K36" s="31">
        <v>76</v>
      </c>
      <c r="L36" s="31">
        <v>76</v>
      </c>
      <c r="M36" s="31">
        <v>76</v>
      </c>
      <c r="N36" s="31">
        <v>76</v>
      </c>
      <c r="O36" s="31">
        <v>76</v>
      </c>
      <c r="P36" s="31">
        <v>76</v>
      </c>
      <c r="Q36" s="31">
        <f t="shared" si="1"/>
        <v>456</v>
      </c>
      <c r="S36" s="8" t="s">
        <v>20</v>
      </c>
      <c r="T36" s="8" t="s">
        <v>6</v>
      </c>
      <c r="U36" s="8" t="s">
        <v>8</v>
      </c>
      <c r="V36" s="8" t="s">
        <v>21</v>
      </c>
      <c r="W36" s="8">
        <v>228</v>
      </c>
      <c r="X36" s="8" t="b">
        <f t="shared" si="0"/>
        <v>1</v>
      </c>
      <c r="Y36" s="8">
        <f t="shared" si="2"/>
        <v>-228</v>
      </c>
    </row>
    <row r="37" spans="1:25" ht="12.95" customHeight="1">
      <c r="A37" s="31" t="s">
        <v>22</v>
      </c>
      <c r="B37" s="31" t="s">
        <v>6</v>
      </c>
      <c r="C37" s="31" t="s">
        <v>8</v>
      </c>
      <c r="D37" s="31" t="s">
        <v>23</v>
      </c>
      <c r="E37" s="31" t="s">
        <v>119</v>
      </c>
      <c r="F37" s="31" t="s">
        <v>133</v>
      </c>
      <c r="G37" s="31" t="s">
        <v>134</v>
      </c>
      <c r="H37" s="31" t="s">
        <v>130</v>
      </c>
      <c r="I37" s="31" t="s">
        <v>135</v>
      </c>
      <c r="J37" s="31" t="s">
        <v>124</v>
      </c>
      <c r="K37" s="31">
        <v>76</v>
      </c>
      <c r="L37" s="31">
        <v>0</v>
      </c>
      <c r="M37" s="31">
        <v>76</v>
      </c>
      <c r="N37" s="31">
        <v>76</v>
      </c>
      <c r="O37" s="31">
        <v>76</v>
      </c>
      <c r="P37" s="31">
        <v>76</v>
      </c>
      <c r="Q37" s="31">
        <f t="shared" si="1"/>
        <v>380</v>
      </c>
      <c r="S37" s="8" t="s">
        <v>22</v>
      </c>
      <c r="T37" s="8" t="s">
        <v>6</v>
      </c>
      <c r="U37" s="8" t="s">
        <v>8</v>
      </c>
      <c r="V37" s="8" t="s">
        <v>23</v>
      </c>
      <c r="W37" s="8">
        <v>380</v>
      </c>
      <c r="X37" s="8" t="b">
        <f t="shared" si="0"/>
        <v>1</v>
      </c>
      <c r="Y37" s="8">
        <f t="shared" si="2"/>
        <v>0</v>
      </c>
    </row>
    <row r="38" spans="1:25" ht="12.95" customHeight="1">
      <c r="A38" s="31" t="s">
        <v>24</v>
      </c>
      <c r="B38" s="31" t="s">
        <v>6</v>
      </c>
      <c r="C38" s="31" t="s">
        <v>8</v>
      </c>
      <c r="D38" s="31" t="s">
        <v>25</v>
      </c>
      <c r="E38" s="31" t="s">
        <v>119</v>
      </c>
      <c r="F38" s="31" t="s">
        <v>133</v>
      </c>
      <c r="G38" s="31" t="s">
        <v>134</v>
      </c>
      <c r="H38" s="31" t="s">
        <v>130</v>
      </c>
      <c r="I38" s="31" t="s">
        <v>135</v>
      </c>
      <c r="J38" s="31" t="s">
        <v>124</v>
      </c>
      <c r="K38" s="31">
        <v>76</v>
      </c>
      <c r="L38" s="31">
        <v>0</v>
      </c>
      <c r="M38" s="31">
        <v>76</v>
      </c>
      <c r="N38" s="31">
        <v>76</v>
      </c>
      <c r="O38" s="31">
        <v>76</v>
      </c>
      <c r="P38" s="31">
        <v>76</v>
      </c>
      <c r="Q38" s="31">
        <f t="shared" si="1"/>
        <v>380</v>
      </c>
      <c r="S38" s="8" t="s">
        <v>24</v>
      </c>
      <c r="T38" s="8" t="s">
        <v>6</v>
      </c>
      <c r="U38" s="8" t="s">
        <v>8</v>
      </c>
      <c r="V38" s="8" t="s">
        <v>25</v>
      </c>
      <c r="W38" s="8">
        <v>380</v>
      </c>
      <c r="X38" s="8" t="b">
        <f t="shared" si="0"/>
        <v>1</v>
      </c>
      <c r="Y38" s="8">
        <f t="shared" si="2"/>
        <v>0</v>
      </c>
    </row>
    <row r="39" spans="1:25" ht="12.95" customHeight="1">
      <c r="A39" s="31" t="s">
        <v>26</v>
      </c>
      <c r="B39" s="31" t="s">
        <v>6</v>
      </c>
      <c r="C39" s="31" t="s">
        <v>8</v>
      </c>
      <c r="D39" s="31" t="s">
        <v>27</v>
      </c>
      <c r="E39" s="31" t="s">
        <v>119</v>
      </c>
      <c r="F39" s="31" t="s">
        <v>133</v>
      </c>
      <c r="G39" s="31" t="s">
        <v>134</v>
      </c>
      <c r="H39" s="31" t="s">
        <v>130</v>
      </c>
      <c r="I39" s="31" t="s">
        <v>135</v>
      </c>
      <c r="J39" s="31" t="s">
        <v>126</v>
      </c>
      <c r="K39" s="31">
        <v>76</v>
      </c>
      <c r="L39" s="31">
        <v>0</v>
      </c>
      <c r="M39" s="31">
        <v>76</v>
      </c>
      <c r="N39" s="31">
        <v>76</v>
      </c>
      <c r="O39" s="31">
        <v>76</v>
      </c>
      <c r="P39" s="31">
        <v>0</v>
      </c>
      <c r="Q39" s="31">
        <f t="shared" si="1"/>
        <v>304</v>
      </c>
      <c r="S39" s="8" t="s">
        <v>26</v>
      </c>
      <c r="T39" s="8" t="s">
        <v>6</v>
      </c>
      <c r="U39" s="8" t="s">
        <v>8</v>
      </c>
      <c r="V39" s="8" t="s">
        <v>27</v>
      </c>
      <c r="W39" s="8">
        <v>304</v>
      </c>
      <c r="X39" s="8" t="b">
        <f t="shared" si="0"/>
        <v>1</v>
      </c>
      <c r="Y39" s="8">
        <f t="shared" si="2"/>
        <v>0</v>
      </c>
    </row>
  </sheetData>
  <pageMargins left="0.7" right="0.7" top="0.43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I31" sqref="I31"/>
    </sheetView>
  </sheetViews>
  <sheetFormatPr defaultRowHeight="15"/>
  <cols>
    <col min="4" max="4" width="27.85546875" bestFit="1" customWidth="1"/>
    <col min="5" max="5" width="8.42578125" bestFit="1" customWidth="1"/>
    <col min="6" max="6" width="14.7109375" bestFit="1" customWidth="1"/>
    <col min="7" max="7" width="19" bestFit="1" customWidth="1"/>
    <col min="8" max="8" width="14.140625" bestFit="1" customWidth="1"/>
    <col min="9" max="9" width="18.85546875" bestFit="1" customWidth="1"/>
    <col min="10" max="10" width="20.42578125" bestFit="1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/>
    </row>
    <row r="2" spans="1:10">
      <c r="A2" s="3" t="s">
        <v>167</v>
      </c>
      <c r="B2" s="3" t="s">
        <v>5</v>
      </c>
      <c r="C2" s="3" t="s">
        <v>168</v>
      </c>
      <c r="D2" s="3" t="s">
        <v>169</v>
      </c>
      <c r="E2" s="3" t="s">
        <v>119</v>
      </c>
      <c r="F2" s="3" t="s">
        <v>149</v>
      </c>
      <c r="G2" s="3" t="s">
        <v>146</v>
      </c>
      <c r="H2" s="3" t="s">
        <v>147</v>
      </c>
      <c r="I2" s="3" t="s">
        <v>150</v>
      </c>
      <c r="J2" s="3" t="s">
        <v>170</v>
      </c>
    </row>
    <row r="3" spans="1:10">
      <c r="A3" s="3" t="s">
        <v>171</v>
      </c>
      <c r="B3" s="3" t="s">
        <v>6</v>
      </c>
      <c r="C3" s="3" t="s">
        <v>168</v>
      </c>
      <c r="D3" s="3" t="s">
        <v>172</v>
      </c>
      <c r="E3" s="3" t="s">
        <v>119</v>
      </c>
      <c r="F3" s="3" t="s">
        <v>149</v>
      </c>
      <c r="G3" s="3" t="s">
        <v>146</v>
      </c>
      <c r="H3" s="3" t="s">
        <v>150</v>
      </c>
      <c r="I3" s="3" t="s">
        <v>148</v>
      </c>
      <c r="J3" s="3" t="s">
        <v>170</v>
      </c>
    </row>
    <row r="4" spans="1:10">
      <c r="A4" s="3" t="s">
        <v>173</v>
      </c>
      <c r="B4" s="3" t="s">
        <v>6</v>
      </c>
      <c r="C4" s="3" t="s">
        <v>168</v>
      </c>
      <c r="D4" s="3" t="s">
        <v>174</v>
      </c>
      <c r="E4" s="3" t="s">
        <v>119</v>
      </c>
      <c r="F4" s="3" t="s">
        <v>149</v>
      </c>
      <c r="G4" s="3" t="s">
        <v>146</v>
      </c>
      <c r="H4" s="3" t="s">
        <v>150</v>
      </c>
      <c r="I4" s="3" t="s">
        <v>148</v>
      </c>
      <c r="J4" s="3" t="s">
        <v>157</v>
      </c>
    </row>
    <row r="5" spans="1:10">
      <c r="A5" s="3" t="s">
        <v>175</v>
      </c>
      <c r="B5" s="3">
        <v>0</v>
      </c>
      <c r="C5" s="3" t="s">
        <v>168</v>
      </c>
      <c r="D5" s="3" t="s">
        <v>176</v>
      </c>
      <c r="E5" s="3" t="s">
        <v>119</v>
      </c>
      <c r="F5" s="3" t="s">
        <v>149</v>
      </c>
      <c r="G5" s="3" t="s">
        <v>146</v>
      </c>
      <c r="H5" s="3" t="s">
        <v>147</v>
      </c>
      <c r="I5" s="3" t="s">
        <v>150</v>
      </c>
      <c r="J5" s="3" t="s">
        <v>157</v>
      </c>
    </row>
    <row r="6" spans="1:10">
      <c r="A6" s="3" t="s">
        <v>177</v>
      </c>
      <c r="B6" s="3" t="s">
        <v>5</v>
      </c>
      <c r="C6" s="3" t="s">
        <v>168</v>
      </c>
      <c r="D6" s="3" t="s">
        <v>178</v>
      </c>
      <c r="E6" s="3" t="s">
        <v>119</v>
      </c>
      <c r="F6" s="3" t="s">
        <v>149</v>
      </c>
      <c r="G6" s="3" t="s">
        <v>146</v>
      </c>
      <c r="H6" s="3" t="s">
        <v>147</v>
      </c>
      <c r="I6" s="3" t="s">
        <v>150</v>
      </c>
      <c r="J6" s="3" t="s">
        <v>170</v>
      </c>
    </row>
    <row r="7" spans="1:10">
      <c r="A7" s="3" t="s">
        <v>179</v>
      </c>
      <c r="B7" s="3" t="s">
        <v>6</v>
      </c>
      <c r="C7" s="3" t="s">
        <v>168</v>
      </c>
      <c r="D7" s="3" t="s">
        <v>180</v>
      </c>
      <c r="E7" s="3" t="s">
        <v>119</v>
      </c>
      <c r="F7" s="3" t="s">
        <v>149</v>
      </c>
      <c r="G7" s="3" t="s">
        <v>146</v>
      </c>
      <c r="H7" s="3" t="s">
        <v>150</v>
      </c>
      <c r="I7" s="3" t="s">
        <v>148</v>
      </c>
      <c r="J7" s="3" t="s">
        <v>157</v>
      </c>
    </row>
    <row r="8" spans="1:10">
      <c r="A8" s="3" t="s">
        <v>181</v>
      </c>
      <c r="B8" s="3" t="s">
        <v>5</v>
      </c>
      <c r="C8" s="3" t="s">
        <v>168</v>
      </c>
      <c r="D8" s="3" t="s">
        <v>182</v>
      </c>
      <c r="E8" s="3" t="s">
        <v>119</v>
      </c>
      <c r="F8" s="3" t="s">
        <v>149</v>
      </c>
      <c r="G8" s="3" t="s">
        <v>146</v>
      </c>
      <c r="H8" s="3" t="s">
        <v>147</v>
      </c>
      <c r="I8" s="3" t="s">
        <v>151</v>
      </c>
      <c r="J8" s="3" t="s">
        <v>157</v>
      </c>
    </row>
    <row r="9" spans="1:10">
      <c r="A9" s="3" t="s">
        <v>183</v>
      </c>
      <c r="B9" s="3" t="s">
        <v>5</v>
      </c>
      <c r="C9" s="3" t="s">
        <v>168</v>
      </c>
      <c r="D9" s="3" t="s">
        <v>184</v>
      </c>
      <c r="E9" s="3" t="s">
        <v>119</v>
      </c>
      <c r="F9" s="3" t="s">
        <v>149</v>
      </c>
      <c r="G9" s="3" t="s">
        <v>146</v>
      </c>
      <c r="H9" s="3" t="s">
        <v>147</v>
      </c>
      <c r="I9" s="3" t="s">
        <v>150</v>
      </c>
      <c r="J9" s="3" t="s">
        <v>157</v>
      </c>
    </row>
    <row r="10" spans="1:10">
      <c r="A10" s="3" t="s">
        <v>185</v>
      </c>
      <c r="B10" s="3" t="s">
        <v>6</v>
      </c>
      <c r="C10" s="3" t="s">
        <v>168</v>
      </c>
      <c r="D10" s="3" t="s">
        <v>186</v>
      </c>
      <c r="E10" s="3" t="s">
        <v>119</v>
      </c>
      <c r="F10" s="3" t="s">
        <v>149</v>
      </c>
      <c r="G10" s="3" t="s">
        <v>146</v>
      </c>
      <c r="H10" s="3" t="s">
        <v>150</v>
      </c>
      <c r="I10" s="3" t="s">
        <v>151</v>
      </c>
      <c r="J10" s="3" t="s">
        <v>157</v>
      </c>
    </row>
    <row r="11" spans="1:10">
      <c r="A11" s="3" t="s">
        <v>187</v>
      </c>
      <c r="B11" s="3" t="s">
        <v>6</v>
      </c>
      <c r="C11" s="3" t="s">
        <v>168</v>
      </c>
      <c r="D11" s="3" t="s">
        <v>188</v>
      </c>
      <c r="E11" s="3" t="s">
        <v>119</v>
      </c>
      <c r="F11" s="3" t="s">
        <v>149</v>
      </c>
      <c r="G11" s="3" t="s">
        <v>146</v>
      </c>
      <c r="H11" s="3" t="s">
        <v>150</v>
      </c>
      <c r="I11" s="3" t="s">
        <v>148</v>
      </c>
      <c r="J11" s="3" t="s">
        <v>157</v>
      </c>
    </row>
    <row r="12" spans="1:10">
      <c r="A12" s="3" t="s">
        <v>189</v>
      </c>
      <c r="B12" s="3" t="s">
        <v>6</v>
      </c>
      <c r="C12" s="3" t="s">
        <v>168</v>
      </c>
      <c r="D12" s="3" t="s">
        <v>190</v>
      </c>
      <c r="E12" s="3" t="s">
        <v>119</v>
      </c>
      <c r="F12" s="3" t="s">
        <v>149</v>
      </c>
      <c r="G12" s="3" t="s">
        <v>146</v>
      </c>
      <c r="H12" s="3" t="s">
        <v>150</v>
      </c>
      <c r="I12" s="3" t="s">
        <v>148</v>
      </c>
      <c r="J12" s="3" t="s">
        <v>157</v>
      </c>
    </row>
    <row r="13" spans="1:10">
      <c r="A13" s="3" t="s">
        <v>191</v>
      </c>
      <c r="B13" s="3" t="s">
        <v>5</v>
      </c>
      <c r="C13" s="3" t="s">
        <v>168</v>
      </c>
      <c r="D13" s="3" t="s">
        <v>192</v>
      </c>
      <c r="E13" s="3" t="s">
        <v>119</v>
      </c>
      <c r="F13" s="3" t="s">
        <v>149</v>
      </c>
      <c r="G13" s="3" t="s">
        <v>146</v>
      </c>
      <c r="H13" s="3" t="s">
        <v>147</v>
      </c>
      <c r="I13" s="3" t="s">
        <v>148</v>
      </c>
      <c r="J13" s="3" t="s">
        <v>170</v>
      </c>
    </row>
    <row r="14" spans="1:10">
      <c r="A14" s="3" t="s">
        <v>193</v>
      </c>
      <c r="B14" s="3" t="s">
        <v>5</v>
      </c>
      <c r="C14" s="3" t="s">
        <v>168</v>
      </c>
      <c r="D14" s="3" t="s">
        <v>194</v>
      </c>
      <c r="E14" s="3" t="s">
        <v>119</v>
      </c>
      <c r="F14" s="3" t="s">
        <v>149</v>
      </c>
      <c r="G14" s="3" t="s">
        <v>146</v>
      </c>
      <c r="H14" s="3" t="s">
        <v>147</v>
      </c>
      <c r="I14" s="3" t="s">
        <v>151</v>
      </c>
      <c r="J14" s="3" t="s">
        <v>157</v>
      </c>
    </row>
    <row r="15" spans="1:10">
      <c r="A15" s="3" t="s">
        <v>195</v>
      </c>
      <c r="B15" s="3" t="s">
        <v>5</v>
      </c>
      <c r="C15" s="3" t="s">
        <v>168</v>
      </c>
      <c r="D15" s="3" t="s">
        <v>196</v>
      </c>
      <c r="E15" s="3" t="s">
        <v>119</v>
      </c>
      <c r="F15" s="3" t="s">
        <v>149</v>
      </c>
      <c r="G15" s="3" t="s">
        <v>146</v>
      </c>
      <c r="H15" s="3" t="s">
        <v>147</v>
      </c>
      <c r="I15" s="3" t="s">
        <v>150</v>
      </c>
      <c r="J15" s="3" t="s">
        <v>170</v>
      </c>
    </row>
    <row r="16" spans="1:10">
      <c r="A16" s="3" t="s">
        <v>197</v>
      </c>
      <c r="B16" s="3" t="s">
        <v>6</v>
      </c>
      <c r="C16" s="3" t="s">
        <v>168</v>
      </c>
      <c r="D16" s="3" t="s">
        <v>198</v>
      </c>
      <c r="E16" s="3" t="s">
        <v>119</v>
      </c>
      <c r="F16" s="3" t="s">
        <v>149</v>
      </c>
      <c r="G16" s="3" t="s">
        <v>146</v>
      </c>
      <c r="H16" s="3" t="s">
        <v>150</v>
      </c>
      <c r="I16" s="3" t="s">
        <v>148</v>
      </c>
      <c r="J16" s="3" t="s">
        <v>157</v>
      </c>
    </row>
    <row r="17" spans="1:10">
      <c r="A17" s="3" t="s">
        <v>199</v>
      </c>
      <c r="B17" s="3" t="s">
        <v>6</v>
      </c>
      <c r="C17" s="3" t="s">
        <v>168</v>
      </c>
      <c r="D17" s="3" t="s">
        <v>200</v>
      </c>
      <c r="E17" s="3" t="s">
        <v>119</v>
      </c>
      <c r="F17" s="3" t="s">
        <v>149</v>
      </c>
      <c r="G17" s="3" t="s">
        <v>146</v>
      </c>
      <c r="H17" s="3" t="s">
        <v>150</v>
      </c>
      <c r="I17" s="3" t="s">
        <v>148</v>
      </c>
      <c r="J17" s="3" t="s">
        <v>157</v>
      </c>
    </row>
    <row r="18" spans="1:10">
      <c r="A18" s="3" t="s">
        <v>201</v>
      </c>
      <c r="B18" s="3" t="s">
        <v>5</v>
      </c>
      <c r="C18" s="3" t="s">
        <v>168</v>
      </c>
      <c r="D18" s="3" t="s">
        <v>202</v>
      </c>
      <c r="E18" s="3" t="s">
        <v>119</v>
      </c>
      <c r="F18" s="3" t="s">
        <v>149</v>
      </c>
      <c r="G18" s="3" t="s">
        <v>146</v>
      </c>
      <c r="H18" s="3" t="s">
        <v>147</v>
      </c>
      <c r="I18" s="3" t="s">
        <v>150</v>
      </c>
      <c r="J18" s="3" t="s">
        <v>170</v>
      </c>
    </row>
    <row r="19" spans="1:10">
      <c r="A19" s="3" t="s">
        <v>203</v>
      </c>
      <c r="B19" s="3" t="s">
        <v>5</v>
      </c>
      <c r="C19" s="3" t="s">
        <v>168</v>
      </c>
      <c r="D19" s="3" t="s">
        <v>204</v>
      </c>
      <c r="E19" s="3" t="s">
        <v>119</v>
      </c>
      <c r="F19" s="3" t="s">
        <v>149</v>
      </c>
      <c r="G19" s="3" t="s">
        <v>146</v>
      </c>
      <c r="H19" s="3" t="s">
        <v>147</v>
      </c>
      <c r="I19" s="3" t="s">
        <v>150</v>
      </c>
      <c r="J19" s="3" t="s">
        <v>170</v>
      </c>
    </row>
    <row r="20" spans="1:10">
      <c r="A20" s="3" t="s">
        <v>205</v>
      </c>
      <c r="B20" s="3" t="s">
        <v>5</v>
      </c>
      <c r="C20" s="3" t="s">
        <v>168</v>
      </c>
      <c r="D20" s="3" t="s">
        <v>206</v>
      </c>
      <c r="E20" s="3" t="s">
        <v>119</v>
      </c>
      <c r="F20" s="3" t="s">
        <v>149</v>
      </c>
      <c r="G20" s="3" t="s">
        <v>146</v>
      </c>
      <c r="H20" s="3" t="s">
        <v>147</v>
      </c>
      <c r="I20" s="3" t="s">
        <v>150</v>
      </c>
      <c r="J20" s="3" t="s">
        <v>157</v>
      </c>
    </row>
    <row r="21" spans="1:10">
      <c r="A21" s="3" t="s">
        <v>207</v>
      </c>
      <c r="B21" s="3" t="s">
        <v>5</v>
      </c>
      <c r="C21" s="3" t="s">
        <v>168</v>
      </c>
      <c r="D21" s="3" t="s">
        <v>208</v>
      </c>
      <c r="E21" s="3" t="s">
        <v>119</v>
      </c>
      <c r="F21" s="3" t="s">
        <v>149</v>
      </c>
      <c r="G21" s="3" t="s">
        <v>146</v>
      </c>
      <c r="H21" s="3" t="s">
        <v>147</v>
      </c>
      <c r="I21" s="3" t="s">
        <v>150</v>
      </c>
      <c r="J21" s="3" t="s">
        <v>157</v>
      </c>
    </row>
    <row r="22" spans="1:10">
      <c r="A22" s="3" t="s">
        <v>209</v>
      </c>
      <c r="B22" s="3">
        <v>0</v>
      </c>
      <c r="C22" s="3" t="s">
        <v>168</v>
      </c>
      <c r="D22" s="3" t="s">
        <v>210</v>
      </c>
      <c r="E22" s="3" t="s">
        <v>119</v>
      </c>
      <c r="F22" s="3" t="s">
        <v>149</v>
      </c>
      <c r="G22" s="3" t="s">
        <v>146</v>
      </c>
      <c r="H22" s="3" t="s">
        <v>147</v>
      </c>
      <c r="I22" s="3" t="s">
        <v>148</v>
      </c>
      <c r="J22" s="3" t="s">
        <v>157</v>
      </c>
    </row>
    <row r="23" spans="1:10">
      <c r="A23" s="3" t="s">
        <v>211</v>
      </c>
      <c r="B23" s="3" t="s">
        <v>5</v>
      </c>
      <c r="C23" s="3" t="s">
        <v>168</v>
      </c>
      <c r="D23" s="3" t="s">
        <v>212</v>
      </c>
      <c r="E23" s="3" t="s">
        <v>119</v>
      </c>
      <c r="F23" s="3" t="s">
        <v>149</v>
      </c>
      <c r="G23" s="3" t="s">
        <v>146</v>
      </c>
      <c r="H23" s="3" t="s">
        <v>147</v>
      </c>
      <c r="I23" s="3" t="s">
        <v>148</v>
      </c>
      <c r="J23" s="3" t="s">
        <v>170</v>
      </c>
    </row>
    <row r="24" spans="1:10">
      <c r="A24" s="3" t="s">
        <v>213</v>
      </c>
      <c r="B24" s="3" t="s">
        <v>6</v>
      </c>
      <c r="C24" s="3" t="s">
        <v>168</v>
      </c>
      <c r="D24" s="3" t="s">
        <v>214</v>
      </c>
      <c r="E24" s="3" t="s">
        <v>119</v>
      </c>
      <c r="F24" s="3" t="s">
        <v>149</v>
      </c>
      <c r="G24" s="3" t="s">
        <v>146</v>
      </c>
      <c r="H24" s="3" t="s">
        <v>150</v>
      </c>
      <c r="I24" s="3" t="s">
        <v>151</v>
      </c>
      <c r="J24" s="3" t="s">
        <v>170</v>
      </c>
    </row>
    <row r="25" spans="1:10">
      <c r="A25" s="3" t="s">
        <v>215</v>
      </c>
      <c r="B25" s="3" t="s">
        <v>6</v>
      </c>
      <c r="C25" s="3" t="s">
        <v>168</v>
      </c>
      <c r="D25" s="3" t="s">
        <v>216</v>
      </c>
      <c r="E25" s="3" t="s">
        <v>119</v>
      </c>
      <c r="F25" s="3" t="s">
        <v>149</v>
      </c>
      <c r="G25" s="3" t="s">
        <v>146</v>
      </c>
      <c r="H25" s="3" t="s">
        <v>150</v>
      </c>
      <c r="I25" s="3" t="s">
        <v>151</v>
      </c>
      <c r="J25" s="3" t="s">
        <v>170</v>
      </c>
    </row>
    <row r="26" spans="1:10">
      <c r="A26" s="3" t="s">
        <v>217</v>
      </c>
      <c r="B26" s="3" t="s">
        <v>6</v>
      </c>
      <c r="C26" s="3" t="s">
        <v>168</v>
      </c>
      <c r="D26" s="3" t="s">
        <v>218</v>
      </c>
      <c r="E26" s="3" t="s">
        <v>119</v>
      </c>
      <c r="F26" s="3" t="s">
        <v>149</v>
      </c>
      <c r="G26" s="3" t="s">
        <v>146</v>
      </c>
      <c r="H26" s="3" t="s">
        <v>150</v>
      </c>
      <c r="I26" s="3" t="s">
        <v>148</v>
      </c>
      <c r="J26" s="3" t="s">
        <v>157</v>
      </c>
    </row>
    <row r="27" spans="1:10">
      <c r="A27" s="3" t="s">
        <v>219</v>
      </c>
      <c r="B27" s="3">
        <v>0</v>
      </c>
      <c r="C27" s="3" t="s">
        <v>168</v>
      </c>
      <c r="D27" s="3" t="s">
        <v>220</v>
      </c>
      <c r="E27" s="3" t="s">
        <v>119</v>
      </c>
      <c r="F27" s="3" t="s">
        <v>149</v>
      </c>
      <c r="G27" s="3" t="s">
        <v>146</v>
      </c>
      <c r="H27" s="3" t="s">
        <v>147</v>
      </c>
      <c r="I27" s="3" t="s">
        <v>150</v>
      </c>
      <c r="J27" s="3" t="s">
        <v>157</v>
      </c>
    </row>
    <row r="28" spans="1:10">
      <c r="A28" s="3" t="s">
        <v>221</v>
      </c>
      <c r="B28" s="3" t="s">
        <v>6</v>
      </c>
      <c r="C28" s="3" t="s">
        <v>168</v>
      </c>
      <c r="D28" s="3" t="s">
        <v>222</v>
      </c>
      <c r="E28" s="3" t="s">
        <v>119</v>
      </c>
      <c r="F28" s="3" t="s">
        <v>149</v>
      </c>
      <c r="G28" s="3" t="s">
        <v>146</v>
      </c>
      <c r="H28" s="3" t="s">
        <v>150</v>
      </c>
      <c r="I28" s="3" t="s">
        <v>148</v>
      </c>
      <c r="J28" s="3" t="s">
        <v>157</v>
      </c>
    </row>
    <row r="29" spans="1:10">
      <c r="A29" s="3" t="s">
        <v>223</v>
      </c>
      <c r="B29" s="3" t="s">
        <v>5</v>
      </c>
      <c r="C29" s="3" t="s">
        <v>168</v>
      </c>
      <c r="D29" s="3" t="s">
        <v>224</v>
      </c>
      <c r="E29" s="3" t="s">
        <v>119</v>
      </c>
      <c r="F29" s="3" t="s">
        <v>149</v>
      </c>
      <c r="G29" s="3" t="s">
        <v>146</v>
      </c>
      <c r="H29" s="3" t="s">
        <v>147</v>
      </c>
      <c r="I29" s="3" t="s">
        <v>148</v>
      </c>
      <c r="J29" s="3" t="s">
        <v>170</v>
      </c>
    </row>
    <row r="30" spans="1:10">
      <c r="A30" s="3" t="s">
        <v>225</v>
      </c>
      <c r="B30" s="3" t="s">
        <v>5</v>
      </c>
      <c r="C30" s="3" t="s">
        <v>168</v>
      </c>
      <c r="D30" s="3" t="s">
        <v>226</v>
      </c>
      <c r="E30" s="3" t="s">
        <v>119</v>
      </c>
      <c r="F30" s="3" t="s">
        <v>149</v>
      </c>
      <c r="G30" s="3" t="s">
        <v>146</v>
      </c>
      <c r="H30" s="3" t="s">
        <v>147</v>
      </c>
      <c r="I30" s="3" t="s">
        <v>150</v>
      </c>
      <c r="J30" s="3" t="s">
        <v>170</v>
      </c>
    </row>
    <row r="31" spans="1:10">
      <c r="A31" s="3" t="s">
        <v>227</v>
      </c>
      <c r="B31" s="3">
        <v>0</v>
      </c>
      <c r="C31" s="3" t="s">
        <v>168</v>
      </c>
      <c r="D31" s="3" t="s">
        <v>228</v>
      </c>
      <c r="E31" s="3" t="s">
        <v>119</v>
      </c>
      <c r="F31" s="3" t="s">
        <v>149</v>
      </c>
      <c r="G31" s="3" t="s">
        <v>146</v>
      </c>
      <c r="H31" s="3" t="s">
        <v>150</v>
      </c>
      <c r="I31" s="3" t="s">
        <v>148</v>
      </c>
      <c r="J31" s="3" t="s">
        <v>157</v>
      </c>
    </row>
    <row r="32" spans="1:10">
      <c r="A32" s="3" t="s">
        <v>229</v>
      </c>
      <c r="B32" s="3" t="s">
        <v>5</v>
      </c>
      <c r="C32" s="3" t="s">
        <v>168</v>
      </c>
      <c r="D32" s="3" t="s">
        <v>230</v>
      </c>
      <c r="E32" s="3" t="s">
        <v>119</v>
      </c>
      <c r="F32" s="3" t="s">
        <v>149</v>
      </c>
      <c r="G32" s="3" t="s">
        <v>146</v>
      </c>
      <c r="H32" s="3" t="s">
        <v>147</v>
      </c>
      <c r="I32" s="3" t="s">
        <v>150</v>
      </c>
      <c r="J32" s="3" t="s">
        <v>157</v>
      </c>
    </row>
    <row r="33" spans="1:10">
      <c r="A33" s="3" t="s">
        <v>231</v>
      </c>
      <c r="B33" s="3" t="s">
        <v>6</v>
      </c>
      <c r="C33" s="3" t="s">
        <v>168</v>
      </c>
      <c r="D33" s="3" t="s">
        <v>232</v>
      </c>
      <c r="E33" s="3" t="s">
        <v>119</v>
      </c>
      <c r="F33" s="3" t="s">
        <v>149</v>
      </c>
      <c r="G33" s="3" t="s">
        <v>146</v>
      </c>
      <c r="H33" s="3" t="s">
        <v>150</v>
      </c>
      <c r="I33" s="3" t="s">
        <v>148</v>
      </c>
      <c r="J33" s="3" t="s">
        <v>157</v>
      </c>
    </row>
    <row r="34" spans="1:10">
      <c r="A34" s="3" t="s">
        <v>233</v>
      </c>
      <c r="B34" s="3" t="s">
        <v>5</v>
      </c>
      <c r="C34" s="3" t="s">
        <v>168</v>
      </c>
      <c r="D34" s="3" t="s">
        <v>234</v>
      </c>
      <c r="E34" s="3" t="s">
        <v>119</v>
      </c>
      <c r="F34" s="3" t="s">
        <v>149</v>
      </c>
      <c r="G34" s="3" t="s">
        <v>146</v>
      </c>
      <c r="H34" s="3" t="s">
        <v>147</v>
      </c>
      <c r="I34" s="3" t="s">
        <v>150</v>
      </c>
      <c r="J34" s="3" t="s">
        <v>157</v>
      </c>
    </row>
    <row r="35" spans="1:10">
      <c r="A35" s="3" t="s">
        <v>235</v>
      </c>
      <c r="B35" s="3">
        <v>0</v>
      </c>
      <c r="C35" s="3" t="s">
        <v>168</v>
      </c>
      <c r="D35" s="3" t="s">
        <v>236</v>
      </c>
      <c r="E35" s="3" t="s">
        <v>119</v>
      </c>
      <c r="F35" s="3" t="s">
        <v>149</v>
      </c>
      <c r="G35" s="3" t="s">
        <v>146</v>
      </c>
      <c r="H35" s="3" t="s">
        <v>147</v>
      </c>
      <c r="I35" s="3" t="s">
        <v>150</v>
      </c>
      <c r="J35" s="3" t="s">
        <v>237</v>
      </c>
    </row>
    <row r="36" spans="1:10">
      <c r="A36" s="3" t="s">
        <v>238</v>
      </c>
      <c r="B36" s="3" t="s">
        <v>5</v>
      </c>
      <c r="C36" s="3" t="s">
        <v>168</v>
      </c>
      <c r="D36" s="3" t="s">
        <v>239</v>
      </c>
      <c r="E36" s="3" t="s">
        <v>119</v>
      </c>
      <c r="F36" s="3" t="s">
        <v>149</v>
      </c>
      <c r="G36" s="3" t="s">
        <v>146</v>
      </c>
      <c r="H36" s="3" t="s">
        <v>147</v>
      </c>
      <c r="I36" s="3" t="s">
        <v>150</v>
      </c>
      <c r="J36" s="3" t="s">
        <v>170</v>
      </c>
    </row>
    <row r="37" spans="1:10">
      <c r="A37" s="3" t="s">
        <v>240</v>
      </c>
      <c r="B37" s="3" t="s">
        <v>5</v>
      </c>
      <c r="C37" s="3" t="s">
        <v>168</v>
      </c>
      <c r="D37" s="3" t="s">
        <v>241</v>
      </c>
      <c r="E37" s="3" t="s">
        <v>119</v>
      </c>
      <c r="F37" s="3" t="s">
        <v>149</v>
      </c>
      <c r="G37" s="3" t="s">
        <v>146</v>
      </c>
      <c r="H37" s="3" t="s">
        <v>147</v>
      </c>
      <c r="I37" s="3" t="s">
        <v>148</v>
      </c>
      <c r="J37" s="3" t="s">
        <v>157</v>
      </c>
    </row>
    <row r="38" spans="1:10">
      <c r="A38" s="3" t="s">
        <v>242</v>
      </c>
      <c r="B38" s="3" t="s">
        <v>6</v>
      </c>
      <c r="C38" s="3" t="s">
        <v>168</v>
      </c>
      <c r="D38" s="3" t="s">
        <v>243</v>
      </c>
      <c r="E38" s="3" t="s">
        <v>119</v>
      </c>
      <c r="F38" s="3" t="s">
        <v>149</v>
      </c>
      <c r="G38" s="3" t="s">
        <v>146</v>
      </c>
      <c r="H38" s="3" t="s">
        <v>150</v>
      </c>
      <c r="I38" s="3" t="s">
        <v>148</v>
      </c>
      <c r="J38" s="3" t="s">
        <v>157</v>
      </c>
    </row>
    <row r="39" spans="1:10">
      <c r="A39" s="3" t="s">
        <v>244</v>
      </c>
      <c r="B39" s="3" t="s">
        <v>6</v>
      </c>
      <c r="C39" s="3" t="s">
        <v>168</v>
      </c>
      <c r="D39" s="3" t="s">
        <v>245</v>
      </c>
      <c r="E39" s="3" t="s">
        <v>119</v>
      </c>
      <c r="F39" s="3" t="s">
        <v>149</v>
      </c>
      <c r="G39" s="3" t="s">
        <v>146</v>
      </c>
      <c r="H39" s="3" t="s">
        <v>150</v>
      </c>
      <c r="I39" s="3" t="s">
        <v>148</v>
      </c>
      <c r="J39" s="3" t="s">
        <v>157</v>
      </c>
    </row>
    <row r="40" spans="1:10">
      <c r="A40" s="3" t="s">
        <v>246</v>
      </c>
      <c r="B40" s="3" t="s">
        <v>6</v>
      </c>
      <c r="C40" s="3" t="s">
        <v>168</v>
      </c>
      <c r="D40" s="3" t="s">
        <v>247</v>
      </c>
      <c r="E40" s="3" t="s">
        <v>119</v>
      </c>
      <c r="F40" s="3" t="s">
        <v>149</v>
      </c>
      <c r="G40" s="3" t="s">
        <v>146</v>
      </c>
      <c r="H40" s="3" t="s">
        <v>150</v>
      </c>
      <c r="I40" s="3" t="s">
        <v>148</v>
      </c>
      <c r="J40" s="3" t="s">
        <v>157</v>
      </c>
    </row>
    <row r="41" spans="1:10">
      <c r="A41" s="3" t="s">
        <v>248</v>
      </c>
      <c r="B41" s="3" t="s">
        <v>5</v>
      </c>
      <c r="C41" s="3" t="s">
        <v>168</v>
      </c>
      <c r="D41" s="3" t="s">
        <v>249</v>
      </c>
      <c r="E41" s="3" t="s">
        <v>119</v>
      </c>
      <c r="F41" s="3" t="s">
        <v>149</v>
      </c>
      <c r="G41" s="3" t="s">
        <v>146</v>
      </c>
      <c r="H41" s="3" t="s">
        <v>147</v>
      </c>
      <c r="I41" s="3" t="s">
        <v>150</v>
      </c>
      <c r="J41" s="3" t="s">
        <v>157</v>
      </c>
    </row>
    <row r="42" spans="1:10">
      <c r="A42" s="3" t="s">
        <v>250</v>
      </c>
      <c r="B42" s="3" t="s">
        <v>5</v>
      </c>
      <c r="C42" s="3" t="s">
        <v>168</v>
      </c>
      <c r="D42" s="3" t="s">
        <v>251</v>
      </c>
      <c r="E42" s="3" t="s">
        <v>119</v>
      </c>
      <c r="F42" s="3" t="s">
        <v>149</v>
      </c>
      <c r="G42" s="3" t="s">
        <v>146</v>
      </c>
      <c r="H42" s="3" t="s">
        <v>147</v>
      </c>
      <c r="I42" s="3" t="s">
        <v>148</v>
      </c>
      <c r="J42" s="3" t="s">
        <v>170</v>
      </c>
    </row>
    <row r="43" spans="1:10">
      <c r="A43" s="3" t="s">
        <v>252</v>
      </c>
      <c r="B43" s="3" t="s">
        <v>6</v>
      </c>
      <c r="C43" s="3" t="s">
        <v>168</v>
      </c>
      <c r="D43" s="3" t="s">
        <v>253</v>
      </c>
      <c r="E43" s="3" t="s">
        <v>119</v>
      </c>
      <c r="F43" s="3" t="s">
        <v>149</v>
      </c>
      <c r="G43" s="3" t="s">
        <v>146</v>
      </c>
      <c r="H43" s="3" t="s">
        <v>150</v>
      </c>
      <c r="I43" s="3" t="s">
        <v>148</v>
      </c>
      <c r="J43" s="3" t="s">
        <v>157</v>
      </c>
    </row>
    <row r="44" spans="1:10">
      <c r="A44" s="3" t="s">
        <v>254</v>
      </c>
      <c r="B44" s="3" t="s">
        <v>5</v>
      </c>
      <c r="C44" s="3" t="s">
        <v>168</v>
      </c>
      <c r="D44" s="3" t="s">
        <v>255</v>
      </c>
      <c r="E44" s="3" t="s">
        <v>119</v>
      </c>
      <c r="F44" s="3" t="s">
        <v>149</v>
      </c>
      <c r="G44" s="3" t="s">
        <v>146</v>
      </c>
      <c r="H44" s="3" t="s">
        <v>147</v>
      </c>
      <c r="I44" s="3" t="s">
        <v>150</v>
      </c>
      <c r="J44" s="3" t="s">
        <v>157</v>
      </c>
    </row>
    <row r="45" spans="1:10">
      <c r="A45" s="3" t="s">
        <v>256</v>
      </c>
      <c r="B45" s="3" t="s">
        <v>5</v>
      </c>
      <c r="C45" s="3" t="s">
        <v>168</v>
      </c>
      <c r="D45" s="3" t="s">
        <v>257</v>
      </c>
      <c r="E45" s="3" t="s">
        <v>119</v>
      </c>
      <c r="F45" s="3" t="s">
        <v>149</v>
      </c>
      <c r="G45" s="3" t="s">
        <v>146</v>
      </c>
      <c r="H45" s="3" t="s">
        <v>147</v>
      </c>
      <c r="I45" s="3" t="s">
        <v>150</v>
      </c>
      <c r="J45" s="3" t="s">
        <v>157</v>
      </c>
    </row>
    <row r="46" spans="1:10">
      <c r="A46" s="3" t="s">
        <v>258</v>
      </c>
      <c r="B46" s="3" t="s">
        <v>5</v>
      </c>
      <c r="C46" s="3" t="s">
        <v>168</v>
      </c>
      <c r="D46" s="3" t="s">
        <v>259</v>
      </c>
      <c r="E46" s="3" t="s">
        <v>119</v>
      </c>
      <c r="F46" s="3" t="s">
        <v>149</v>
      </c>
      <c r="G46" s="3" t="s">
        <v>146</v>
      </c>
      <c r="H46" s="3" t="s">
        <v>147</v>
      </c>
      <c r="I46" s="3" t="s">
        <v>151</v>
      </c>
      <c r="J46" s="3" t="s">
        <v>157</v>
      </c>
    </row>
    <row r="47" spans="1:10">
      <c r="A47" s="3" t="s">
        <v>260</v>
      </c>
      <c r="B47" s="3" t="s">
        <v>5</v>
      </c>
      <c r="C47" s="3" t="s">
        <v>168</v>
      </c>
      <c r="D47" s="3" t="s">
        <v>261</v>
      </c>
      <c r="E47" s="3" t="s">
        <v>119</v>
      </c>
      <c r="F47" s="3" t="s">
        <v>149</v>
      </c>
      <c r="G47" s="3" t="s">
        <v>146</v>
      </c>
      <c r="H47" s="3" t="s">
        <v>147</v>
      </c>
      <c r="I47" s="3" t="s">
        <v>148</v>
      </c>
      <c r="J47" s="3" t="s">
        <v>157</v>
      </c>
    </row>
    <row r="48" spans="1:10">
      <c r="A48" s="3" t="s">
        <v>262</v>
      </c>
      <c r="B48" s="3" t="s">
        <v>5</v>
      </c>
      <c r="C48" s="3" t="s">
        <v>168</v>
      </c>
      <c r="D48" s="3" t="s">
        <v>263</v>
      </c>
      <c r="E48" s="3" t="s">
        <v>119</v>
      </c>
      <c r="F48" s="3" t="s">
        <v>149</v>
      </c>
      <c r="G48" s="3" t="s">
        <v>146</v>
      </c>
      <c r="H48" s="3" t="s">
        <v>147</v>
      </c>
      <c r="I48" s="3" t="s">
        <v>150</v>
      </c>
      <c r="J48" s="3" t="s">
        <v>157</v>
      </c>
    </row>
    <row r="49" spans="1:10">
      <c r="A49" s="3" t="s">
        <v>264</v>
      </c>
      <c r="B49" s="3">
        <v>0</v>
      </c>
      <c r="C49" s="3" t="s">
        <v>168</v>
      </c>
      <c r="D49" s="3" t="s">
        <v>265</v>
      </c>
      <c r="E49" s="3" t="s">
        <v>119</v>
      </c>
      <c r="F49" s="3" t="s">
        <v>149</v>
      </c>
      <c r="G49" s="3" t="s">
        <v>146</v>
      </c>
      <c r="H49" s="3" t="s">
        <v>150</v>
      </c>
      <c r="I49" s="3" t="s">
        <v>148</v>
      </c>
      <c r="J49" s="3" t="s">
        <v>170</v>
      </c>
    </row>
    <row r="50" spans="1:10">
      <c r="A50" s="3" t="s">
        <v>266</v>
      </c>
      <c r="B50" s="3">
        <v>0</v>
      </c>
      <c r="C50" s="3" t="s">
        <v>168</v>
      </c>
      <c r="D50" s="3" t="s">
        <v>267</v>
      </c>
      <c r="E50" s="3" t="s">
        <v>119</v>
      </c>
      <c r="F50" s="3" t="s">
        <v>268</v>
      </c>
      <c r="G50" s="3" t="s">
        <v>153</v>
      </c>
      <c r="H50" s="3" t="s">
        <v>269</v>
      </c>
      <c r="I50" s="3" t="s">
        <v>154</v>
      </c>
      <c r="J50" s="3" t="s">
        <v>170</v>
      </c>
    </row>
    <row r="51" spans="1:10">
      <c r="A51" s="3" t="s">
        <v>270</v>
      </c>
      <c r="B51" s="3">
        <v>0</v>
      </c>
      <c r="C51" s="3" t="s">
        <v>168</v>
      </c>
      <c r="D51" s="3" t="s">
        <v>271</v>
      </c>
      <c r="E51" s="3" t="s">
        <v>119</v>
      </c>
      <c r="F51" s="3" t="s">
        <v>268</v>
      </c>
      <c r="G51" s="3" t="s">
        <v>153</v>
      </c>
      <c r="H51" s="3" t="s">
        <v>269</v>
      </c>
      <c r="I51" s="3" t="s">
        <v>150</v>
      </c>
      <c r="J51" s="3" t="s">
        <v>157</v>
      </c>
    </row>
    <row r="52" spans="1:10">
      <c r="A52" s="3" t="s">
        <v>272</v>
      </c>
      <c r="B52" s="3">
        <v>0</v>
      </c>
      <c r="C52" s="3" t="s">
        <v>168</v>
      </c>
      <c r="D52" s="3" t="s">
        <v>273</v>
      </c>
      <c r="E52" s="3" t="s">
        <v>119</v>
      </c>
      <c r="F52" s="3" t="s">
        <v>268</v>
      </c>
      <c r="G52" s="3" t="s">
        <v>153</v>
      </c>
      <c r="H52" s="3" t="s">
        <v>269</v>
      </c>
      <c r="I52" s="3" t="s">
        <v>154</v>
      </c>
      <c r="J52" s="3" t="s">
        <v>157</v>
      </c>
    </row>
    <row r="53" spans="1:10">
      <c r="A53" s="3" t="s">
        <v>274</v>
      </c>
      <c r="B53" s="3">
        <v>0</v>
      </c>
      <c r="C53" s="3" t="s">
        <v>168</v>
      </c>
      <c r="D53" s="3" t="s">
        <v>275</v>
      </c>
      <c r="E53" s="3" t="s">
        <v>119</v>
      </c>
      <c r="F53" s="3" t="s">
        <v>276</v>
      </c>
      <c r="G53" s="3" t="s">
        <v>277</v>
      </c>
      <c r="H53" s="3" t="s">
        <v>269</v>
      </c>
      <c r="I53" s="3" t="s">
        <v>156</v>
      </c>
      <c r="J53" s="3" t="s">
        <v>237</v>
      </c>
    </row>
    <row r="54" spans="1:10">
      <c r="A54" s="3" t="s">
        <v>278</v>
      </c>
      <c r="B54" s="3">
        <v>0</v>
      </c>
      <c r="C54" s="3" t="s">
        <v>168</v>
      </c>
      <c r="D54" s="3" t="s">
        <v>279</v>
      </c>
      <c r="E54" s="3" t="s">
        <v>119</v>
      </c>
      <c r="F54" s="3" t="s">
        <v>276</v>
      </c>
      <c r="G54" s="3" t="s">
        <v>155</v>
      </c>
      <c r="H54" s="3" t="s">
        <v>269</v>
      </c>
      <c r="I54" s="3" t="s">
        <v>156</v>
      </c>
      <c r="J54" s="3" t="s">
        <v>170</v>
      </c>
    </row>
    <row r="55" spans="1:10">
      <c r="A55" s="3" t="s">
        <v>280</v>
      </c>
      <c r="B55" s="3">
        <v>0</v>
      </c>
      <c r="C55" s="3" t="s">
        <v>168</v>
      </c>
      <c r="D55" s="3" t="s">
        <v>281</v>
      </c>
      <c r="E55" s="3" t="s">
        <v>119</v>
      </c>
      <c r="F55" s="3" t="s">
        <v>276</v>
      </c>
      <c r="G55" s="3" t="s">
        <v>155</v>
      </c>
      <c r="H55" s="3" t="s">
        <v>269</v>
      </c>
      <c r="I55" s="3" t="s">
        <v>156</v>
      </c>
      <c r="J55" s="3" t="s">
        <v>157</v>
      </c>
    </row>
    <row r="56" spans="1:10">
      <c r="A56" s="3" t="s">
        <v>282</v>
      </c>
      <c r="B56" s="3">
        <v>0</v>
      </c>
      <c r="C56" s="3" t="s">
        <v>168</v>
      </c>
      <c r="D56" s="3" t="s">
        <v>283</v>
      </c>
      <c r="E56" s="3" t="s">
        <v>119</v>
      </c>
      <c r="F56" s="3" t="s">
        <v>276</v>
      </c>
      <c r="G56" s="3" t="s">
        <v>155</v>
      </c>
      <c r="H56" s="3" t="s">
        <v>269</v>
      </c>
      <c r="I56" s="3" t="s">
        <v>156</v>
      </c>
      <c r="J56" s="3" t="s">
        <v>157</v>
      </c>
    </row>
    <row r="57" spans="1:10">
      <c r="A57" s="3" t="s">
        <v>284</v>
      </c>
      <c r="B57" s="3">
        <v>0</v>
      </c>
      <c r="C57" s="3" t="s">
        <v>168</v>
      </c>
      <c r="D57" s="3" t="s">
        <v>285</v>
      </c>
      <c r="E57" s="3" t="s">
        <v>119</v>
      </c>
      <c r="F57" s="3" t="s">
        <v>276</v>
      </c>
      <c r="G57" s="3" t="s">
        <v>155</v>
      </c>
      <c r="H57" s="3" t="s">
        <v>269</v>
      </c>
      <c r="I57" s="3" t="s">
        <v>156</v>
      </c>
      <c r="J57" s="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7"/>
  <sheetViews>
    <sheetView tabSelected="1" workbookViewId="0">
      <selection activeCell="H12" sqref="H12"/>
    </sheetView>
  </sheetViews>
  <sheetFormatPr defaultRowHeight="15"/>
  <cols>
    <col min="4" max="4" width="26.7109375" bestFit="1" customWidth="1"/>
    <col min="5" max="5" width="15.140625" bestFit="1" customWidth="1"/>
    <col min="6" max="6" width="19.42578125" bestFit="1" customWidth="1"/>
    <col min="7" max="7" width="20.42578125" customWidth="1"/>
    <col min="8" max="8" width="20.85546875" bestFit="1" customWidth="1"/>
    <col min="9" max="9" width="16.42578125" bestFit="1" customWidth="1"/>
    <col min="10" max="10" width="20.42578125" bestFit="1" customWidth="1"/>
    <col min="12" max="12" width="9.140625" style="30"/>
    <col min="16" max="16" width="9.140625" style="30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5" t="s">
        <v>160</v>
      </c>
      <c r="F1" s="5" t="s">
        <v>161</v>
      </c>
      <c r="G1" s="5" t="s">
        <v>162</v>
      </c>
      <c r="H1" s="5" t="s">
        <v>163</v>
      </c>
      <c r="I1" s="5" t="s">
        <v>164</v>
      </c>
      <c r="J1" s="5" t="s">
        <v>165</v>
      </c>
      <c r="K1" s="39" t="s">
        <v>291</v>
      </c>
      <c r="L1" s="28" t="s">
        <v>161</v>
      </c>
      <c r="M1" s="5" t="s">
        <v>162</v>
      </c>
      <c r="N1" s="5" t="s">
        <v>163</v>
      </c>
      <c r="O1" s="5" t="s">
        <v>164</v>
      </c>
      <c r="P1" s="28" t="s">
        <v>165</v>
      </c>
      <c r="Q1" s="6" t="s">
        <v>166</v>
      </c>
    </row>
    <row r="2" spans="1:17">
      <c r="A2" s="3" t="s">
        <v>167</v>
      </c>
      <c r="B2" s="3" t="s">
        <v>5</v>
      </c>
      <c r="C2" s="3" t="s">
        <v>168</v>
      </c>
      <c r="D2" s="3" t="s">
        <v>169</v>
      </c>
      <c r="E2" s="3" t="s">
        <v>119</v>
      </c>
      <c r="F2" s="3" t="s">
        <v>149</v>
      </c>
      <c r="G2" s="3" t="s">
        <v>146</v>
      </c>
      <c r="H2" s="3" t="s">
        <v>147</v>
      </c>
      <c r="I2" s="3" t="s">
        <v>150</v>
      </c>
      <c r="J2" s="3" t="s">
        <v>170</v>
      </c>
      <c r="K2" s="3">
        <f>VLOOKUP(E:E,price!C:D,2,0)</f>
        <v>76</v>
      </c>
      <c r="L2" s="29">
        <f>VLOOKUP(E:E,price!C:D,2,0)</f>
        <v>76</v>
      </c>
      <c r="M2" s="3">
        <f>VLOOKUP(F:F,price!C:D,2,0)</f>
        <v>180</v>
      </c>
      <c r="N2" s="3">
        <f>VLOOKUP(G:G,price!C:D,2,0)</f>
        <v>180</v>
      </c>
      <c r="O2" s="3">
        <f>VLOOKUP(H:H,price!C:D,2,0)</f>
        <v>180</v>
      </c>
      <c r="P2" s="29">
        <f>VLOOKUP(I:I,price!C:D,2,0)</f>
        <v>76</v>
      </c>
      <c r="Q2">
        <f>SUM(J2:P2)</f>
        <v>768</v>
      </c>
    </row>
    <row r="3" spans="1:17">
      <c r="A3" s="3" t="s">
        <v>171</v>
      </c>
      <c r="B3" s="3" t="s">
        <v>6</v>
      </c>
      <c r="C3" s="3" t="s">
        <v>168</v>
      </c>
      <c r="D3" s="3" t="s">
        <v>172</v>
      </c>
      <c r="E3" s="3" t="s">
        <v>119</v>
      </c>
      <c r="F3" s="3" t="s">
        <v>149</v>
      </c>
      <c r="G3" s="3" t="s">
        <v>146</v>
      </c>
      <c r="H3" s="3" t="s">
        <v>150</v>
      </c>
      <c r="I3" s="3" t="s">
        <v>148</v>
      </c>
      <c r="J3" s="3" t="s">
        <v>170</v>
      </c>
      <c r="K3" s="3">
        <f>VLOOKUP(E:E,price!C:D,2,0)</f>
        <v>76</v>
      </c>
      <c r="L3" s="29">
        <f>VLOOKUP(E:E,price!C:D,2,0)</f>
        <v>76</v>
      </c>
      <c r="M3" s="3">
        <f>VLOOKUP(F:F,price!C:D,2,0)</f>
        <v>180</v>
      </c>
      <c r="N3" s="3">
        <f>VLOOKUP(G:G,price!C:D,2,0)</f>
        <v>180</v>
      </c>
      <c r="O3" s="3">
        <f>VLOOKUP(H:H,price!C:D,2,0)</f>
        <v>76</v>
      </c>
      <c r="P3" s="29">
        <f>VLOOKUP(I:I,price!C:D,2,0)</f>
        <v>104</v>
      </c>
      <c r="Q3">
        <f>SUM(J3:P3)</f>
        <v>692</v>
      </c>
    </row>
    <row r="4" spans="1:17">
      <c r="A4" s="3" t="s">
        <v>173</v>
      </c>
      <c r="B4" s="3" t="s">
        <v>6</v>
      </c>
      <c r="C4" s="3" t="s">
        <v>168</v>
      </c>
      <c r="D4" s="3" t="s">
        <v>174</v>
      </c>
      <c r="E4" s="3" t="s">
        <v>119</v>
      </c>
      <c r="F4" s="3" t="s">
        <v>149</v>
      </c>
      <c r="G4" s="3" t="s">
        <v>146</v>
      </c>
      <c r="H4" s="3" t="s">
        <v>150</v>
      </c>
      <c r="I4" s="3" t="s">
        <v>148</v>
      </c>
      <c r="J4" s="3" t="s">
        <v>237</v>
      </c>
      <c r="K4" s="3">
        <f>VLOOKUP(E:E,price!C:D,2,0)</f>
        <v>76</v>
      </c>
      <c r="L4" s="29">
        <f>VLOOKUP(E:E,price!C:D,2,0)</f>
        <v>76</v>
      </c>
      <c r="M4" s="3">
        <f>VLOOKUP(F:F,price!C:D,2,0)</f>
        <v>180</v>
      </c>
      <c r="N4" s="3">
        <f>VLOOKUP(G:G,price!C:D,2,0)</f>
        <v>180</v>
      </c>
      <c r="O4" s="3">
        <f>VLOOKUP(H:H,price!C:D,2,0)</f>
        <v>76</v>
      </c>
      <c r="P4" s="29">
        <f>VLOOKUP(I:I,price!C:D,2,0)</f>
        <v>104</v>
      </c>
      <c r="Q4">
        <f>SUM(J4:P4)</f>
        <v>692</v>
      </c>
    </row>
    <row r="5" spans="1:17">
      <c r="A5" s="3" t="s">
        <v>175</v>
      </c>
      <c r="B5" s="3">
        <v>0</v>
      </c>
      <c r="C5" s="3" t="s">
        <v>168</v>
      </c>
      <c r="D5" s="3" t="s">
        <v>176</v>
      </c>
      <c r="E5" s="3" t="s">
        <v>119</v>
      </c>
      <c r="F5" s="3" t="s">
        <v>149</v>
      </c>
      <c r="G5" s="3" t="s">
        <v>146</v>
      </c>
      <c r="H5" s="3" t="s">
        <v>147</v>
      </c>
      <c r="I5" s="3" t="s">
        <v>150</v>
      </c>
      <c r="J5" s="3" t="s">
        <v>237</v>
      </c>
      <c r="K5" s="3">
        <f>VLOOKUP(E:E,price!C:D,2,0)</f>
        <v>76</v>
      </c>
      <c r="L5" s="29">
        <f>VLOOKUP(E:E,price!C:D,2,0)</f>
        <v>76</v>
      </c>
      <c r="M5" s="3">
        <f>VLOOKUP(F:F,price!C:D,2,0)</f>
        <v>180</v>
      </c>
      <c r="N5" s="3">
        <f>VLOOKUP(G:G,price!C:D,2,0)</f>
        <v>180</v>
      </c>
      <c r="O5" s="3">
        <f>VLOOKUP(H:H,price!C:D,2,0)</f>
        <v>180</v>
      </c>
      <c r="P5" s="29">
        <f>VLOOKUP(I:I,price!C:D,2,0)</f>
        <v>76</v>
      </c>
      <c r="Q5">
        <f>SUM(J5:P5)</f>
        <v>768</v>
      </c>
    </row>
    <row r="6" spans="1:17">
      <c r="A6" s="3" t="s">
        <v>177</v>
      </c>
      <c r="B6" s="3" t="s">
        <v>5</v>
      </c>
      <c r="C6" s="3" t="s">
        <v>168</v>
      </c>
      <c r="D6" s="3" t="s">
        <v>178</v>
      </c>
      <c r="E6" s="3" t="s">
        <v>119</v>
      </c>
      <c r="F6" s="3" t="s">
        <v>149</v>
      </c>
      <c r="G6" s="3" t="s">
        <v>146</v>
      </c>
      <c r="H6" s="3" t="s">
        <v>147</v>
      </c>
      <c r="I6" s="3" t="s">
        <v>150</v>
      </c>
      <c r="J6" s="3" t="s">
        <v>170</v>
      </c>
      <c r="K6" s="3">
        <f>VLOOKUP(E:E,price!C:D,2,0)</f>
        <v>76</v>
      </c>
      <c r="L6" s="29">
        <f>VLOOKUP(E:E,price!C:D,2,0)</f>
        <v>76</v>
      </c>
      <c r="M6" s="3">
        <f>VLOOKUP(F:F,price!C:D,2,0)</f>
        <v>180</v>
      </c>
      <c r="N6" s="3">
        <f>VLOOKUP(G:G,price!C:D,2,0)</f>
        <v>180</v>
      </c>
      <c r="O6" s="3">
        <f>VLOOKUP(H:H,price!C:D,2,0)</f>
        <v>180</v>
      </c>
      <c r="P6" s="29">
        <f>VLOOKUP(I:I,price!C:D,2,0)</f>
        <v>76</v>
      </c>
      <c r="Q6">
        <f>SUM(J6:P6)</f>
        <v>768</v>
      </c>
    </row>
    <row r="7" spans="1:17">
      <c r="A7" s="3" t="s">
        <v>179</v>
      </c>
      <c r="B7" s="3" t="s">
        <v>6</v>
      </c>
      <c r="C7" s="3" t="s">
        <v>168</v>
      </c>
      <c r="D7" s="3" t="s">
        <v>180</v>
      </c>
      <c r="E7" s="3" t="s">
        <v>119</v>
      </c>
      <c r="F7" s="3" t="s">
        <v>149</v>
      </c>
      <c r="G7" s="3" t="s">
        <v>146</v>
      </c>
      <c r="H7" s="3" t="s">
        <v>150</v>
      </c>
      <c r="I7" s="3" t="s">
        <v>148</v>
      </c>
      <c r="J7" s="3" t="s">
        <v>237</v>
      </c>
      <c r="K7" s="3">
        <f>VLOOKUP(E:E,price!C:D,2,0)</f>
        <v>76</v>
      </c>
      <c r="L7" s="29">
        <f>VLOOKUP(E:E,price!C:D,2,0)</f>
        <v>76</v>
      </c>
      <c r="M7" s="3">
        <f>VLOOKUP(F:F,price!C:D,2,0)</f>
        <v>180</v>
      </c>
      <c r="N7" s="3">
        <f>VLOOKUP(G:G,price!C:D,2,0)</f>
        <v>180</v>
      </c>
      <c r="O7" s="3">
        <f>VLOOKUP(H:H,price!C:D,2,0)</f>
        <v>76</v>
      </c>
      <c r="P7" s="29">
        <f>VLOOKUP(I:I,price!C:D,2,0)</f>
        <v>104</v>
      </c>
      <c r="Q7">
        <f>SUM(J7:P7)</f>
        <v>692</v>
      </c>
    </row>
    <row r="8" spans="1:17">
      <c r="A8" s="3" t="s">
        <v>181</v>
      </c>
      <c r="B8" s="3" t="s">
        <v>5</v>
      </c>
      <c r="C8" s="3" t="s">
        <v>168</v>
      </c>
      <c r="D8" s="3" t="s">
        <v>182</v>
      </c>
      <c r="E8" s="3" t="s">
        <v>119</v>
      </c>
      <c r="F8" s="3" t="s">
        <v>149</v>
      </c>
      <c r="G8" s="3" t="s">
        <v>146</v>
      </c>
      <c r="H8" s="3" t="s">
        <v>147</v>
      </c>
      <c r="I8" s="3" t="s">
        <v>269</v>
      </c>
      <c r="J8" s="3" t="s">
        <v>237</v>
      </c>
      <c r="K8" s="3">
        <f>VLOOKUP(E:E,price!C:D,2,0)</f>
        <v>76</v>
      </c>
      <c r="L8" s="29">
        <f>VLOOKUP(E:E,price!C:D,2,0)</f>
        <v>76</v>
      </c>
      <c r="M8" s="3">
        <f>VLOOKUP(F:F,price!C:D,2,0)</f>
        <v>180</v>
      </c>
      <c r="N8" s="3">
        <f>VLOOKUP(G:G,price!C:D,2,0)</f>
        <v>180</v>
      </c>
      <c r="O8" s="3">
        <f>VLOOKUP(H:H,price!C:D,2,0)</f>
        <v>180</v>
      </c>
      <c r="P8" s="29">
        <f>VLOOKUP(I:I,price!C:D,2,0)</f>
        <v>76</v>
      </c>
      <c r="Q8">
        <f>SUM(J8:P8)</f>
        <v>768</v>
      </c>
    </row>
    <row r="9" spans="1:17">
      <c r="A9" s="3" t="s">
        <v>183</v>
      </c>
      <c r="B9" s="3" t="s">
        <v>5</v>
      </c>
      <c r="C9" s="3" t="s">
        <v>168</v>
      </c>
      <c r="D9" s="3" t="s">
        <v>184</v>
      </c>
      <c r="E9" s="3" t="s">
        <v>119</v>
      </c>
      <c r="F9" s="3" t="s">
        <v>149</v>
      </c>
      <c r="G9" s="3" t="s">
        <v>146</v>
      </c>
      <c r="H9" s="3" t="s">
        <v>147</v>
      </c>
      <c r="I9" s="3" t="s">
        <v>150</v>
      </c>
      <c r="J9" s="3" t="s">
        <v>237</v>
      </c>
      <c r="K9" s="3">
        <f>VLOOKUP(E:E,price!C:D,2,0)</f>
        <v>76</v>
      </c>
      <c r="L9" s="29">
        <f>VLOOKUP(E:E,price!C:D,2,0)</f>
        <v>76</v>
      </c>
      <c r="M9" s="3">
        <f>VLOOKUP(F:F,price!C:D,2,0)</f>
        <v>180</v>
      </c>
      <c r="N9" s="3">
        <f>VLOOKUP(G:G,price!C:D,2,0)</f>
        <v>180</v>
      </c>
      <c r="O9" s="3">
        <f>VLOOKUP(H:H,price!C:D,2,0)</f>
        <v>180</v>
      </c>
      <c r="P9" s="29">
        <f>VLOOKUP(I:I,price!C:D,2,0)</f>
        <v>76</v>
      </c>
      <c r="Q9">
        <f>SUM(J9:P9)</f>
        <v>768</v>
      </c>
    </row>
    <row r="10" spans="1:17">
      <c r="A10" s="3" t="s">
        <v>185</v>
      </c>
      <c r="B10" s="3" t="s">
        <v>6</v>
      </c>
      <c r="C10" s="3" t="s">
        <v>168</v>
      </c>
      <c r="D10" s="3" t="s">
        <v>186</v>
      </c>
      <c r="E10" s="3" t="s">
        <v>119</v>
      </c>
      <c r="F10" s="3" t="s">
        <v>149</v>
      </c>
      <c r="G10" s="3" t="s">
        <v>146</v>
      </c>
      <c r="H10" s="3" t="s">
        <v>150</v>
      </c>
      <c r="I10" s="3" t="s">
        <v>269</v>
      </c>
      <c r="J10" s="3" t="s">
        <v>237</v>
      </c>
      <c r="K10" s="3">
        <f>VLOOKUP(E:E,price!C:D,2,0)</f>
        <v>76</v>
      </c>
      <c r="L10" s="29">
        <f>VLOOKUP(E:E,price!C:D,2,0)</f>
        <v>76</v>
      </c>
      <c r="M10" s="3">
        <f>VLOOKUP(F:F,price!C:D,2,0)</f>
        <v>180</v>
      </c>
      <c r="N10" s="3">
        <f>VLOOKUP(G:G,price!C:D,2,0)</f>
        <v>180</v>
      </c>
      <c r="O10" s="3">
        <f>VLOOKUP(H:H,price!C:D,2,0)</f>
        <v>76</v>
      </c>
      <c r="P10" s="29">
        <f>VLOOKUP(I:I,price!C:D,2,0)</f>
        <v>76</v>
      </c>
      <c r="Q10">
        <f>SUM(J10:P10)</f>
        <v>664</v>
      </c>
    </row>
    <row r="11" spans="1:17">
      <c r="A11" s="3" t="s">
        <v>187</v>
      </c>
      <c r="B11" s="3" t="s">
        <v>6</v>
      </c>
      <c r="C11" s="3" t="s">
        <v>168</v>
      </c>
      <c r="D11" s="3" t="s">
        <v>188</v>
      </c>
      <c r="E11" s="3" t="s">
        <v>119</v>
      </c>
      <c r="F11" s="3" t="s">
        <v>149</v>
      </c>
      <c r="G11" s="3" t="s">
        <v>146</v>
      </c>
      <c r="H11" s="3" t="s">
        <v>150</v>
      </c>
      <c r="I11" s="3" t="s">
        <v>148</v>
      </c>
      <c r="J11" s="3" t="s">
        <v>237</v>
      </c>
      <c r="K11" s="3">
        <f>VLOOKUP(E:E,price!C:D,2,0)</f>
        <v>76</v>
      </c>
      <c r="L11" s="29">
        <f>VLOOKUP(E:E,price!C:D,2,0)</f>
        <v>76</v>
      </c>
      <c r="M11" s="3">
        <f>VLOOKUP(F:F,price!C:D,2,0)</f>
        <v>180</v>
      </c>
      <c r="N11" s="3">
        <f>VLOOKUP(G:G,price!C:D,2,0)</f>
        <v>180</v>
      </c>
      <c r="O11" s="3">
        <f>VLOOKUP(H:H,price!C:D,2,0)</f>
        <v>76</v>
      </c>
      <c r="P11" s="29">
        <f>VLOOKUP(I:I,price!C:D,2,0)</f>
        <v>104</v>
      </c>
      <c r="Q11">
        <f>SUM(J11:P11)</f>
        <v>692</v>
      </c>
    </row>
    <row r="12" spans="1:17">
      <c r="A12" s="3" t="s">
        <v>189</v>
      </c>
      <c r="B12" s="3" t="s">
        <v>6</v>
      </c>
      <c r="C12" s="3" t="s">
        <v>168</v>
      </c>
      <c r="D12" s="3" t="s">
        <v>190</v>
      </c>
      <c r="E12" s="3" t="s">
        <v>119</v>
      </c>
      <c r="F12" s="3" t="s">
        <v>149</v>
      </c>
      <c r="G12" s="3" t="s">
        <v>146</v>
      </c>
      <c r="H12" s="3" t="s">
        <v>150</v>
      </c>
      <c r="I12" s="3" t="s">
        <v>148</v>
      </c>
      <c r="J12" s="3" t="s">
        <v>237</v>
      </c>
      <c r="K12" s="3">
        <f>VLOOKUP(E:E,price!C:D,2,0)</f>
        <v>76</v>
      </c>
      <c r="L12" s="29">
        <f>VLOOKUP(E:E,price!C:D,2,0)</f>
        <v>76</v>
      </c>
      <c r="M12" s="3">
        <f>VLOOKUP(F:F,price!C:D,2,0)</f>
        <v>180</v>
      </c>
      <c r="N12" s="3">
        <f>VLOOKUP(G:G,price!C:D,2,0)</f>
        <v>180</v>
      </c>
      <c r="O12" s="3">
        <f>VLOOKUP(H:H,price!C:D,2,0)</f>
        <v>76</v>
      </c>
      <c r="P12" s="29">
        <f>VLOOKUP(I:I,price!C:D,2,0)</f>
        <v>104</v>
      </c>
      <c r="Q12">
        <f>SUM(J12:P12)</f>
        <v>692</v>
      </c>
    </row>
    <row r="13" spans="1:17">
      <c r="A13" s="3" t="s">
        <v>191</v>
      </c>
      <c r="B13" s="3" t="s">
        <v>5</v>
      </c>
      <c r="C13" s="3" t="s">
        <v>168</v>
      </c>
      <c r="D13" s="3" t="s">
        <v>192</v>
      </c>
      <c r="E13" s="3" t="s">
        <v>119</v>
      </c>
      <c r="F13" s="3" t="s">
        <v>149</v>
      </c>
      <c r="G13" s="3" t="s">
        <v>146</v>
      </c>
      <c r="H13" s="3" t="s">
        <v>147</v>
      </c>
      <c r="I13" s="3" t="s">
        <v>148</v>
      </c>
      <c r="J13" s="3" t="s">
        <v>170</v>
      </c>
      <c r="K13" s="3">
        <f>VLOOKUP(E:E,price!C:D,2,0)</f>
        <v>76</v>
      </c>
      <c r="L13" s="29">
        <f>VLOOKUP(E:E,price!C:D,2,0)</f>
        <v>76</v>
      </c>
      <c r="M13" s="3">
        <f>VLOOKUP(F:F,price!C:D,2,0)</f>
        <v>180</v>
      </c>
      <c r="N13" s="3">
        <f>VLOOKUP(G:G,price!C:D,2,0)</f>
        <v>180</v>
      </c>
      <c r="O13" s="3">
        <f>VLOOKUP(H:H,price!C:D,2,0)</f>
        <v>180</v>
      </c>
      <c r="P13" s="29">
        <f>VLOOKUP(I:I,price!C:D,2,0)</f>
        <v>104</v>
      </c>
      <c r="Q13">
        <f>SUM(J13:P13)</f>
        <v>796</v>
      </c>
    </row>
    <row r="14" spans="1:17">
      <c r="A14" s="3" t="s">
        <v>193</v>
      </c>
      <c r="B14" s="3" t="s">
        <v>5</v>
      </c>
      <c r="C14" s="3" t="s">
        <v>168</v>
      </c>
      <c r="D14" s="3" t="s">
        <v>194</v>
      </c>
      <c r="E14" s="3" t="s">
        <v>119</v>
      </c>
      <c r="F14" s="3" t="s">
        <v>149</v>
      </c>
      <c r="G14" s="3" t="s">
        <v>146</v>
      </c>
      <c r="H14" s="3" t="s">
        <v>147</v>
      </c>
      <c r="I14" s="3" t="s">
        <v>269</v>
      </c>
      <c r="J14" s="3" t="s">
        <v>237</v>
      </c>
      <c r="K14" s="3">
        <f>VLOOKUP(E:E,price!C:D,2,0)</f>
        <v>76</v>
      </c>
      <c r="L14" s="29">
        <f>VLOOKUP(E:E,price!C:D,2,0)</f>
        <v>76</v>
      </c>
      <c r="M14" s="3">
        <f>VLOOKUP(F:F,price!C:D,2,0)</f>
        <v>180</v>
      </c>
      <c r="N14" s="3">
        <f>VLOOKUP(G:G,price!C:D,2,0)</f>
        <v>180</v>
      </c>
      <c r="O14" s="3">
        <f>VLOOKUP(H:H,price!C:D,2,0)</f>
        <v>180</v>
      </c>
      <c r="P14" s="29">
        <f>VLOOKUP(I:I,price!C:D,2,0)</f>
        <v>76</v>
      </c>
      <c r="Q14">
        <f>SUM(J14:P14)</f>
        <v>768</v>
      </c>
    </row>
    <row r="15" spans="1:17">
      <c r="A15" s="3" t="s">
        <v>195</v>
      </c>
      <c r="B15" s="3" t="s">
        <v>5</v>
      </c>
      <c r="C15" s="3" t="s">
        <v>168</v>
      </c>
      <c r="D15" s="3" t="s">
        <v>196</v>
      </c>
      <c r="E15" s="3" t="s">
        <v>119</v>
      </c>
      <c r="F15" s="3" t="s">
        <v>149</v>
      </c>
      <c r="G15" s="3" t="s">
        <v>146</v>
      </c>
      <c r="H15" s="3" t="s">
        <v>147</v>
      </c>
      <c r="I15" s="3" t="s">
        <v>150</v>
      </c>
      <c r="J15" s="3" t="s">
        <v>170</v>
      </c>
      <c r="K15" s="3">
        <f>VLOOKUP(E:E,price!C:D,2,0)</f>
        <v>76</v>
      </c>
      <c r="L15" s="29">
        <f>VLOOKUP(E:E,price!C:D,2,0)</f>
        <v>76</v>
      </c>
      <c r="M15" s="3">
        <f>VLOOKUP(F:F,price!C:D,2,0)</f>
        <v>180</v>
      </c>
      <c r="N15" s="3">
        <f>VLOOKUP(G:G,price!C:D,2,0)</f>
        <v>180</v>
      </c>
      <c r="O15" s="3">
        <f>VLOOKUP(H:H,price!C:D,2,0)</f>
        <v>180</v>
      </c>
      <c r="P15" s="29">
        <f>VLOOKUP(I:I,price!C:D,2,0)</f>
        <v>76</v>
      </c>
      <c r="Q15">
        <f>SUM(J15:P15)</f>
        <v>768</v>
      </c>
    </row>
    <row r="16" spans="1:17">
      <c r="A16" s="3" t="s">
        <v>197</v>
      </c>
      <c r="B16" s="3" t="s">
        <v>6</v>
      </c>
      <c r="C16" s="3" t="s">
        <v>168</v>
      </c>
      <c r="D16" s="3" t="s">
        <v>198</v>
      </c>
      <c r="E16" s="3" t="s">
        <v>119</v>
      </c>
      <c r="F16" s="3" t="s">
        <v>149</v>
      </c>
      <c r="G16" s="3" t="s">
        <v>146</v>
      </c>
      <c r="H16" s="3" t="s">
        <v>150</v>
      </c>
      <c r="I16" s="3" t="s">
        <v>148</v>
      </c>
      <c r="J16" s="3" t="s">
        <v>237</v>
      </c>
      <c r="K16" s="3">
        <f>VLOOKUP(E:E,price!C:D,2,0)</f>
        <v>76</v>
      </c>
      <c r="L16" s="29">
        <f>VLOOKUP(E:E,price!C:D,2,0)</f>
        <v>76</v>
      </c>
      <c r="M16" s="3">
        <f>VLOOKUP(F:F,price!C:D,2,0)</f>
        <v>180</v>
      </c>
      <c r="N16" s="3">
        <f>VLOOKUP(G:G,price!C:D,2,0)</f>
        <v>180</v>
      </c>
      <c r="O16" s="3">
        <f>VLOOKUP(H:H,price!C:D,2,0)</f>
        <v>76</v>
      </c>
      <c r="P16" s="29">
        <f>VLOOKUP(I:I,price!C:D,2,0)</f>
        <v>104</v>
      </c>
      <c r="Q16">
        <f>SUM(J16:P16)</f>
        <v>692</v>
      </c>
    </row>
    <row r="17" spans="1:17">
      <c r="A17" s="3" t="s">
        <v>199</v>
      </c>
      <c r="B17" s="3" t="s">
        <v>6</v>
      </c>
      <c r="C17" s="3" t="s">
        <v>168</v>
      </c>
      <c r="D17" s="3" t="s">
        <v>200</v>
      </c>
      <c r="E17" s="3" t="s">
        <v>119</v>
      </c>
      <c r="F17" s="3" t="s">
        <v>149</v>
      </c>
      <c r="G17" s="3" t="s">
        <v>146</v>
      </c>
      <c r="H17" s="3" t="s">
        <v>150</v>
      </c>
      <c r="I17" s="3" t="s">
        <v>148</v>
      </c>
      <c r="J17" s="3" t="s">
        <v>237</v>
      </c>
      <c r="K17" s="3">
        <f>VLOOKUP(E:E,price!C:D,2,0)</f>
        <v>76</v>
      </c>
      <c r="L17" s="29">
        <f>VLOOKUP(E:E,price!C:D,2,0)</f>
        <v>76</v>
      </c>
      <c r="M17" s="3">
        <f>VLOOKUP(F:F,price!C:D,2,0)</f>
        <v>180</v>
      </c>
      <c r="N17" s="3">
        <f>VLOOKUP(G:G,price!C:D,2,0)</f>
        <v>180</v>
      </c>
      <c r="O17" s="3">
        <f>VLOOKUP(H:H,price!C:D,2,0)</f>
        <v>76</v>
      </c>
      <c r="P17" s="29">
        <f>VLOOKUP(I:I,price!C:D,2,0)</f>
        <v>104</v>
      </c>
      <c r="Q17">
        <f>SUM(J17:P17)</f>
        <v>692</v>
      </c>
    </row>
    <row r="18" spans="1:17">
      <c r="A18" s="3" t="s">
        <v>201</v>
      </c>
      <c r="B18" s="3" t="s">
        <v>5</v>
      </c>
      <c r="C18" s="3" t="s">
        <v>168</v>
      </c>
      <c r="D18" s="3" t="s">
        <v>202</v>
      </c>
      <c r="E18" s="3" t="s">
        <v>119</v>
      </c>
      <c r="F18" s="3" t="s">
        <v>149</v>
      </c>
      <c r="G18" s="3" t="s">
        <v>146</v>
      </c>
      <c r="H18" s="3" t="s">
        <v>147</v>
      </c>
      <c r="I18" s="3" t="s">
        <v>150</v>
      </c>
      <c r="J18" s="3" t="s">
        <v>170</v>
      </c>
      <c r="K18" s="3">
        <f>VLOOKUP(E:E,price!C:D,2,0)</f>
        <v>76</v>
      </c>
      <c r="L18" s="29">
        <f>VLOOKUP(E:E,price!C:D,2,0)</f>
        <v>76</v>
      </c>
      <c r="M18" s="3">
        <f>VLOOKUP(F:F,price!C:D,2,0)</f>
        <v>180</v>
      </c>
      <c r="N18" s="3">
        <f>VLOOKUP(G:G,price!C:D,2,0)</f>
        <v>180</v>
      </c>
      <c r="O18" s="3">
        <f>VLOOKUP(H:H,price!C:D,2,0)</f>
        <v>180</v>
      </c>
      <c r="P18" s="29">
        <f>VLOOKUP(I:I,price!C:D,2,0)</f>
        <v>76</v>
      </c>
      <c r="Q18">
        <f>SUM(J18:P18)</f>
        <v>768</v>
      </c>
    </row>
    <row r="19" spans="1:17">
      <c r="A19" s="3" t="s">
        <v>203</v>
      </c>
      <c r="B19" s="3" t="s">
        <v>5</v>
      </c>
      <c r="C19" s="3" t="s">
        <v>168</v>
      </c>
      <c r="D19" s="3" t="s">
        <v>204</v>
      </c>
      <c r="E19" s="3" t="s">
        <v>119</v>
      </c>
      <c r="F19" s="3" t="s">
        <v>149</v>
      </c>
      <c r="G19" s="3" t="s">
        <v>146</v>
      </c>
      <c r="H19" s="3" t="s">
        <v>147</v>
      </c>
      <c r="I19" s="3" t="s">
        <v>150</v>
      </c>
      <c r="J19" s="3" t="s">
        <v>170</v>
      </c>
      <c r="K19" s="3">
        <f>VLOOKUP(E:E,price!C:D,2,0)</f>
        <v>76</v>
      </c>
      <c r="L19" s="29">
        <f>VLOOKUP(E:E,price!C:D,2,0)</f>
        <v>76</v>
      </c>
      <c r="M19" s="3">
        <f>VLOOKUP(F:F,price!C:D,2,0)</f>
        <v>180</v>
      </c>
      <c r="N19" s="3">
        <f>VLOOKUP(G:G,price!C:D,2,0)</f>
        <v>180</v>
      </c>
      <c r="O19" s="3">
        <f>VLOOKUP(H:H,price!C:D,2,0)</f>
        <v>180</v>
      </c>
      <c r="P19" s="29">
        <f>VLOOKUP(I:I,price!C:D,2,0)</f>
        <v>76</v>
      </c>
      <c r="Q19">
        <f>SUM(J19:P19)</f>
        <v>768</v>
      </c>
    </row>
    <row r="20" spans="1:17">
      <c r="A20" s="3" t="s">
        <v>205</v>
      </c>
      <c r="B20" s="3" t="s">
        <v>5</v>
      </c>
      <c r="C20" s="3" t="s">
        <v>168</v>
      </c>
      <c r="D20" s="3" t="s">
        <v>206</v>
      </c>
      <c r="E20" s="3" t="s">
        <v>119</v>
      </c>
      <c r="F20" s="3" t="s">
        <v>149</v>
      </c>
      <c r="G20" s="3" t="s">
        <v>146</v>
      </c>
      <c r="H20" s="3" t="s">
        <v>147</v>
      </c>
      <c r="I20" s="3" t="s">
        <v>150</v>
      </c>
      <c r="J20" s="3" t="s">
        <v>237</v>
      </c>
      <c r="K20" s="3">
        <f>VLOOKUP(E:E,price!C:D,2,0)</f>
        <v>76</v>
      </c>
      <c r="L20" s="29">
        <f>VLOOKUP(E:E,price!C:D,2,0)</f>
        <v>76</v>
      </c>
      <c r="M20" s="3">
        <f>VLOOKUP(F:F,price!C:D,2,0)</f>
        <v>180</v>
      </c>
      <c r="N20" s="3">
        <f>VLOOKUP(G:G,price!C:D,2,0)</f>
        <v>180</v>
      </c>
      <c r="O20" s="3">
        <f>VLOOKUP(H:H,price!C:D,2,0)</f>
        <v>180</v>
      </c>
      <c r="P20" s="29">
        <f>VLOOKUP(I:I,price!C:D,2,0)</f>
        <v>76</v>
      </c>
      <c r="Q20">
        <f>SUM(J20:P20)</f>
        <v>768</v>
      </c>
    </row>
    <row r="21" spans="1:17">
      <c r="A21" s="3" t="s">
        <v>207</v>
      </c>
      <c r="B21" s="3" t="s">
        <v>5</v>
      </c>
      <c r="C21" s="3" t="s">
        <v>168</v>
      </c>
      <c r="D21" s="3" t="s">
        <v>208</v>
      </c>
      <c r="E21" s="3" t="s">
        <v>119</v>
      </c>
      <c r="F21" s="3" t="s">
        <v>149</v>
      </c>
      <c r="G21" s="3" t="s">
        <v>146</v>
      </c>
      <c r="H21" s="3" t="s">
        <v>147</v>
      </c>
      <c r="I21" s="3" t="s">
        <v>150</v>
      </c>
      <c r="J21" s="3" t="s">
        <v>237</v>
      </c>
      <c r="K21" s="3">
        <f>VLOOKUP(E:E,price!C:D,2,0)</f>
        <v>76</v>
      </c>
      <c r="L21" s="29">
        <f>VLOOKUP(E:E,price!C:D,2,0)</f>
        <v>76</v>
      </c>
      <c r="M21" s="3">
        <f>VLOOKUP(F:F,price!C:D,2,0)</f>
        <v>180</v>
      </c>
      <c r="N21" s="3">
        <f>VLOOKUP(G:G,price!C:D,2,0)</f>
        <v>180</v>
      </c>
      <c r="O21" s="3">
        <f>VLOOKUP(H:H,price!C:D,2,0)</f>
        <v>180</v>
      </c>
      <c r="P21" s="29">
        <f>VLOOKUP(I:I,price!C:D,2,0)</f>
        <v>76</v>
      </c>
      <c r="Q21">
        <f>SUM(J21:P21)</f>
        <v>768</v>
      </c>
    </row>
    <row r="22" spans="1:17">
      <c r="A22" s="3" t="s">
        <v>209</v>
      </c>
      <c r="B22" s="3">
        <v>0</v>
      </c>
      <c r="C22" s="3" t="s">
        <v>168</v>
      </c>
      <c r="D22" s="3" t="s">
        <v>210</v>
      </c>
      <c r="E22" s="3" t="s">
        <v>119</v>
      </c>
      <c r="F22" s="3" t="s">
        <v>149</v>
      </c>
      <c r="G22" s="3" t="s">
        <v>146</v>
      </c>
      <c r="H22" s="3" t="s">
        <v>147</v>
      </c>
      <c r="I22" s="3" t="s">
        <v>148</v>
      </c>
      <c r="J22" s="3" t="s">
        <v>237</v>
      </c>
      <c r="K22" s="3">
        <f>VLOOKUP(E:E,price!C:D,2,0)</f>
        <v>76</v>
      </c>
      <c r="L22" s="29">
        <f>VLOOKUP(E:E,price!C:D,2,0)</f>
        <v>76</v>
      </c>
      <c r="M22" s="3">
        <f>VLOOKUP(F:F,price!C:D,2,0)</f>
        <v>180</v>
      </c>
      <c r="N22" s="3">
        <f>VLOOKUP(G:G,price!C:D,2,0)</f>
        <v>180</v>
      </c>
      <c r="O22" s="3">
        <f>VLOOKUP(H:H,price!C:D,2,0)</f>
        <v>180</v>
      </c>
      <c r="P22" s="29">
        <f>VLOOKUP(I:I,price!C:D,2,0)</f>
        <v>104</v>
      </c>
      <c r="Q22">
        <f>SUM(J22:P22)</f>
        <v>796</v>
      </c>
    </row>
    <row r="23" spans="1:17">
      <c r="A23" s="3" t="s">
        <v>211</v>
      </c>
      <c r="B23" s="3" t="s">
        <v>5</v>
      </c>
      <c r="C23" s="3" t="s">
        <v>168</v>
      </c>
      <c r="D23" s="3" t="s">
        <v>212</v>
      </c>
      <c r="E23" s="3" t="s">
        <v>119</v>
      </c>
      <c r="F23" s="3" t="s">
        <v>149</v>
      </c>
      <c r="G23" s="3" t="s">
        <v>146</v>
      </c>
      <c r="H23" s="3" t="s">
        <v>147</v>
      </c>
      <c r="I23" s="3" t="s">
        <v>148</v>
      </c>
      <c r="J23" s="3" t="s">
        <v>170</v>
      </c>
      <c r="K23" s="3">
        <f>VLOOKUP(E:E,price!C:D,2,0)</f>
        <v>76</v>
      </c>
      <c r="L23" s="29">
        <f>VLOOKUP(E:E,price!C:D,2,0)</f>
        <v>76</v>
      </c>
      <c r="M23" s="3">
        <f>VLOOKUP(F:F,price!C:D,2,0)</f>
        <v>180</v>
      </c>
      <c r="N23" s="3">
        <f>VLOOKUP(G:G,price!C:D,2,0)</f>
        <v>180</v>
      </c>
      <c r="O23" s="3">
        <f>VLOOKUP(H:H,price!C:D,2,0)</f>
        <v>180</v>
      </c>
      <c r="P23" s="29">
        <f>VLOOKUP(I:I,price!C:D,2,0)</f>
        <v>104</v>
      </c>
      <c r="Q23">
        <f>SUM(J23:P23)</f>
        <v>796</v>
      </c>
    </row>
    <row r="24" spans="1:17">
      <c r="A24" s="3" t="s">
        <v>213</v>
      </c>
      <c r="B24" s="3" t="s">
        <v>6</v>
      </c>
      <c r="C24" s="3" t="s">
        <v>168</v>
      </c>
      <c r="D24" s="3" t="s">
        <v>214</v>
      </c>
      <c r="E24" s="3" t="s">
        <v>119</v>
      </c>
      <c r="F24" s="3" t="s">
        <v>149</v>
      </c>
      <c r="G24" s="3" t="s">
        <v>146</v>
      </c>
      <c r="H24" s="3" t="s">
        <v>150</v>
      </c>
      <c r="I24" s="3" t="s">
        <v>269</v>
      </c>
      <c r="J24" s="3" t="s">
        <v>170</v>
      </c>
      <c r="K24" s="3">
        <f>VLOOKUP(E:E,price!C:D,2,0)</f>
        <v>76</v>
      </c>
      <c r="L24" s="29">
        <f>VLOOKUP(E:E,price!C:D,2,0)</f>
        <v>76</v>
      </c>
      <c r="M24" s="3">
        <f>VLOOKUP(F:F,price!C:D,2,0)</f>
        <v>180</v>
      </c>
      <c r="N24" s="3">
        <f>VLOOKUP(G:G,price!C:D,2,0)</f>
        <v>180</v>
      </c>
      <c r="O24" s="3">
        <f>VLOOKUP(H:H,price!C:D,2,0)</f>
        <v>76</v>
      </c>
      <c r="P24" s="29">
        <f>VLOOKUP(I:I,price!C:D,2,0)</f>
        <v>76</v>
      </c>
      <c r="Q24">
        <f>SUM(J24:P24)</f>
        <v>664</v>
      </c>
    </row>
    <row r="25" spans="1:17">
      <c r="A25" s="3" t="s">
        <v>215</v>
      </c>
      <c r="B25" s="3" t="s">
        <v>6</v>
      </c>
      <c r="C25" s="3" t="s">
        <v>168</v>
      </c>
      <c r="D25" s="3" t="s">
        <v>216</v>
      </c>
      <c r="E25" s="3" t="s">
        <v>119</v>
      </c>
      <c r="F25" s="3" t="s">
        <v>149</v>
      </c>
      <c r="G25" s="3" t="s">
        <v>146</v>
      </c>
      <c r="H25" s="3" t="s">
        <v>150</v>
      </c>
      <c r="I25" s="3" t="s">
        <v>269</v>
      </c>
      <c r="J25" s="3" t="s">
        <v>170</v>
      </c>
      <c r="K25" s="3">
        <f>VLOOKUP(E:E,price!C:D,2,0)</f>
        <v>76</v>
      </c>
      <c r="L25" s="29">
        <f>VLOOKUP(E:E,price!C:D,2,0)</f>
        <v>76</v>
      </c>
      <c r="M25" s="3">
        <f>VLOOKUP(F:F,price!C:D,2,0)</f>
        <v>180</v>
      </c>
      <c r="N25" s="3">
        <f>VLOOKUP(G:G,price!C:D,2,0)</f>
        <v>180</v>
      </c>
      <c r="O25" s="3">
        <f>VLOOKUP(H:H,price!C:D,2,0)</f>
        <v>76</v>
      </c>
      <c r="P25" s="29">
        <f>VLOOKUP(I:I,price!C:D,2,0)</f>
        <v>76</v>
      </c>
      <c r="Q25">
        <f>SUM(J25:P25)</f>
        <v>664</v>
      </c>
    </row>
    <row r="26" spans="1:17">
      <c r="A26" s="3" t="s">
        <v>217</v>
      </c>
      <c r="B26" s="3" t="s">
        <v>6</v>
      </c>
      <c r="C26" s="3" t="s">
        <v>168</v>
      </c>
      <c r="D26" s="3" t="s">
        <v>218</v>
      </c>
      <c r="E26" s="3" t="s">
        <v>119</v>
      </c>
      <c r="F26" s="3" t="s">
        <v>149</v>
      </c>
      <c r="G26" s="3" t="s">
        <v>146</v>
      </c>
      <c r="H26" s="3" t="s">
        <v>150</v>
      </c>
      <c r="I26" s="3" t="s">
        <v>148</v>
      </c>
      <c r="J26" s="3" t="s">
        <v>237</v>
      </c>
      <c r="K26" s="3">
        <f>VLOOKUP(E:E,price!C:D,2,0)</f>
        <v>76</v>
      </c>
      <c r="L26" s="29">
        <f>VLOOKUP(E:E,price!C:D,2,0)</f>
        <v>76</v>
      </c>
      <c r="M26" s="3">
        <f>VLOOKUP(F:F,price!C:D,2,0)</f>
        <v>180</v>
      </c>
      <c r="N26" s="3">
        <f>VLOOKUP(G:G,price!C:D,2,0)</f>
        <v>180</v>
      </c>
      <c r="O26" s="3">
        <f>VLOOKUP(H:H,price!C:D,2,0)</f>
        <v>76</v>
      </c>
      <c r="P26" s="29">
        <f>VLOOKUP(I:I,price!C:D,2,0)</f>
        <v>104</v>
      </c>
      <c r="Q26">
        <f>SUM(J26:P26)</f>
        <v>692</v>
      </c>
    </row>
    <row r="27" spans="1:17">
      <c r="A27" s="3" t="s">
        <v>219</v>
      </c>
      <c r="B27" s="3">
        <v>0</v>
      </c>
      <c r="C27" s="3" t="s">
        <v>168</v>
      </c>
      <c r="D27" s="3" t="s">
        <v>220</v>
      </c>
      <c r="E27" s="3" t="s">
        <v>119</v>
      </c>
      <c r="F27" s="3" t="s">
        <v>149</v>
      </c>
      <c r="G27" s="3" t="s">
        <v>146</v>
      </c>
      <c r="H27" s="3" t="s">
        <v>147</v>
      </c>
      <c r="I27" s="3" t="s">
        <v>150</v>
      </c>
      <c r="J27" s="3" t="s">
        <v>237</v>
      </c>
      <c r="K27" s="3">
        <f>VLOOKUP(E:E,price!C:D,2,0)</f>
        <v>76</v>
      </c>
      <c r="L27" s="29">
        <f>VLOOKUP(E:E,price!C:D,2,0)</f>
        <v>76</v>
      </c>
      <c r="M27" s="3">
        <f>VLOOKUP(F:F,price!C:D,2,0)</f>
        <v>180</v>
      </c>
      <c r="N27" s="3">
        <f>VLOOKUP(G:G,price!C:D,2,0)</f>
        <v>180</v>
      </c>
      <c r="O27" s="3">
        <f>VLOOKUP(H:H,price!C:D,2,0)</f>
        <v>180</v>
      </c>
      <c r="P27" s="29">
        <f>VLOOKUP(I:I,price!C:D,2,0)</f>
        <v>76</v>
      </c>
      <c r="Q27">
        <f>SUM(J27:P27)</f>
        <v>768</v>
      </c>
    </row>
    <row r="28" spans="1:17">
      <c r="A28" s="3" t="s">
        <v>221</v>
      </c>
      <c r="B28" s="3" t="s">
        <v>6</v>
      </c>
      <c r="C28" s="3" t="s">
        <v>168</v>
      </c>
      <c r="D28" s="3" t="s">
        <v>222</v>
      </c>
      <c r="E28" s="3" t="s">
        <v>119</v>
      </c>
      <c r="F28" s="3" t="s">
        <v>149</v>
      </c>
      <c r="G28" s="3" t="s">
        <v>146</v>
      </c>
      <c r="H28" s="3" t="s">
        <v>150</v>
      </c>
      <c r="I28" s="3" t="s">
        <v>148</v>
      </c>
      <c r="J28" s="3" t="s">
        <v>237</v>
      </c>
      <c r="K28" s="3">
        <f>VLOOKUP(E:E,price!C:D,2,0)</f>
        <v>76</v>
      </c>
      <c r="L28" s="29">
        <f>VLOOKUP(E:E,price!C:D,2,0)</f>
        <v>76</v>
      </c>
      <c r="M28" s="3">
        <f>VLOOKUP(F:F,price!C:D,2,0)</f>
        <v>180</v>
      </c>
      <c r="N28" s="3">
        <f>VLOOKUP(G:G,price!C:D,2,0)</f>
        <v>180</v>
      </c>
      <c r="O28" s="3">
        <f>VLOOKUP(H:H,price!C:D,2,0)</f>
        <v>76</v>
      </c>
      <c r="P28" s="29">
        <f>VLOOKUP(I:I,price!C:D,2,0)</f>
        <v>104</v>
      </c>
      <c r="Q28">
        <f>SUM(J28:P28)</f>
        <v>692</v>
      </c>
    </row>
    <row r="29" spans="1:17">
      <c r="A29" s="3" t="s">
        <v>223</v>
      </c>
      <c r="B29" s="3" t="s">
        <v>5</v>
      </c>
      <c r="C29" s="3" t="s">
        <v>168</v>
      </c>
      <c r="D29" s="3" t="s">
        <v>224</v>
      </c>
      <c r="E29" s="3" t="s">
        <v>119</v>
      </c>
      <c r="F29" s="3" t="s">
        <v>149</v>
      </c>
      <c r="G29" s="3" t="s">
        <v>146</v>
      </c>
      <c r="H29" s="3" t="s">
        <v>147</v>
      </c>
      <c r="I29" s="3" t="s">
        <v>148</v>
      </c>
      <c r="J29" s="3" t="s">
        <v>170</v>
      </c>
      <c r="K29" s="3">
        <f>VLOOKUP(E:E,price!C:D,2,0)</f>
        <v>76</v>
      </c>
      <c r="L29" s="29">
        <f>VLOOKUP(E:E,price!C:D,2,0)</f>
        <v>76</v>
      </c>
      <c r="M29" s="3">
        <f>VLOOKUP(F:F,price!C:D,2,0)</f>
        <v>180</v>
      </c>
      <c r="N29" s="3">
        <f>VLOOKUP(G:G,price!C:D,2,0)</f>
        <v>180</v>
      </c>
      <c r="O29" s="3">
        <f>VLOOKUP(H:H,price!C:D,2,0)</f>
        <v>180</v>
      </c>
      <c r="P29" s="29">
        <f>VLOOKUP(I:I,price!C:D,2,0)</f>
        <v>104</v>
      </c>
      <c r="Q29">
        <f>SUM(J29:P29)</f>
        <v>796</v>
      </c>
    </row>
    <row r="30" spans="1:17">
      <c r="A30" s="3" t="s">
        <v>225</v>
      </c>
      <c r="B30" s="3" t="s">
        <v>5</v>
      </c>
      <c r="C30" s="3" t="s">
        <v>168</v>
      </c>
      <c r="D30" s="3" t="s">
        <v>226</v>
      </c>
      <c r="E30" s="3" t="s">
        <v>119</v>
      </c>
      <c r="F30" s="3" t="s">
        <v>149</v>
      </c>
      <c r="G30" s="3" t="s">
        <v>146</v>
      </c>
      <c r="H30" s="3" t="s">
        <v>147</v>
      </c>
      <c r="I30" s="3" t="s">
        <v>150</v>
      </c>
      <c r="J30" s="3" t="s">
        <v>170</v>
      </c>
      <c r="K30" s="3">
        <f>VLOOKUP(E:E,price!C:D,2,0)</f>
        <v>76</v>
      </c>
      <c r="L30" s="29">
        <f>VLOOKUP(E:E,price!C:D,2,0)</f>
        <v>76</v>
      </c>
      <c r="M30" s="3">
        <f>VLOOKUP(F:F,price!C:D,2,0)</f>
        <v>180</v>
      </c>
      <c r="N30" s="3">
        <f>VLOOKUP(G:G,price!C:D,2,0)</f>
        <v>180</v>
      </c>
      <c r="O30" s="3">
        <f>VLOOKUP(H:H,price!C:D,2,0)</f>
        <v>180</v>
      </c>
      <c r="P30" s="29">
        <f>VLOOKUP(I:I,price!C:D,2,0)</f>
        <v>76</v>
      </c>
      <c r="Q30">
        <f>SUM(J30:P30)</f>
        <v>768</v>
      </c>
    </row>
    <row r="31" spans="1:17">
      <c r="A31" s="3" t="s">
        <v>227</v>
      </c>
      <c r="B31" s="3">
        <v>0</v>
      </c>
      <c r="C31" s="3" t="s">
        <v>168</v>
      </c>
      <c r="D31" s="3" t="s">
        <v>228</v>
      </c>
      <c r="E31" s="3" t="s">
        <v>119</v>
      </c>
      <c r="F31" s="3" t="s">
        <v>149</v>
      </c>
      <c r="G31" s="3" t="s">
        <v>146</v>
      </c>
      <c r="H31" s="3" t="s">
        <v>150</v>
      </c>
      <c r="I31" s="3" t="s">
        <v>148</v>
      </c>
      <c r="J31" s="3" t="s">
        <v>237</v>
      </c>
      <c r="K31" s="3">
        <f>VLOOKUP(E:E,price!C:D,2,0)</f>
        <v>76</v>
      </c>
      <c r="L31" s="29">
        <f>VLOOKUP(E:E,price!C:D,2,0)</f>
        <v>76</v>
      </c>
      <c r="M31" s="3">
        <f>VLOOKUP(F:F,price!C:D,2,0)</f>
        <v>180</v>
      </c>
      <c r="N31" s="3">
        <f>VLOOKUP(G:G,price!C:D,2,0)</f>
        <v>180</v>
      </c>
      <c r="O31" s="3">
        <f>VLOOKUP(H:H,price!C:D,2,0)</f>
        <v>76</v>
      </c>
      <c r="P31" s="29">
        <f>VLOOKUP(I:I,price!C:D,2,0)</f>
        <v>104</v>
      </c>
      <c r="Q31">
        <f>SUM(J31:P31)</f>
        <v>692</v>
      </c>
    </row>
    <row r="32" spans="1:17">
      <c r="A32" s="3" t="s">
        <v>229</v>
      </c>
      <c r="B32" s="3" t="s">
        <v>5</v>
      </c>
      <c r="C32" s="3" t="s">
        <v>168</v>
      </c>
      <c r="D32" s="3" t="s">
        <v>230</v>
      </c>
      <c r="E32" s="3" t="s">
        <v>119</v>
      </c>
      <c r="F32" s="3" t="s">
        <v>149</v>
      </c>
      <c r="G32" s="3" t="s">
        <v>146</v>
      </c>
      <c r="H32" s="3" t="s">
        <v>147</v>
      </c>
      <c r="I32" s="3" t="s">
        <v>150</v>
      </c>
      <c r="J32" s="3" t="s">
        <v>237</v>
      </c>
      <c r="K32" s="3">
        <f>VLOOKUP(E:E,price!C:D,2,0)</f>
        <v>76</v>
      </c>
      <c r="L32" s="29">
        <f>VLOOKUP(E:E,price!C:D,2,0)</f>
        <v>76</v>
      </c>
      <c r="M32" s="3">
        <f>VLOOKUP(F:F,price!C:D,2,0)</f>
        <v>180</v>
      </c>
      <c r="N32" s="3">
        <f>VLOOKUP(G:G,price!C:D,2,0)</f>
        <v>180</v>
      </c>
      <c r="O32" s="3">
        <f>VLOOKUP(H:H,price!C:D,2,0)</f>
        <v>180</v>
      </c>
      <c r="P32" s="29">
        <f>VLOOKUP(I:I,price!C:D,2,0)</f>
        <v>76</v>
      </c>
      <c r="Q32">
        <f>SUM(J32:P32)</f>
        <v>768</v>
      </c>
    </row>
    <row r="33" spans="1:17">
      <c r="A33" s="3" t="s">
        <v>231</v>
      </c>
      <c r="B33" s="3" t="s">
        <v>6</v>
      </c>
      <c r="C33" s="3" t="s">
        <v>168</v>
      </c>
      <c r="D33" s="3" t="s">
        <v>232</v>
      </c>
      <c r="E33" s="3" t="s">
        <v>119</v>
      </c>
      <c r="F33" s="3" t="s">
        <v>149</v>
      </c>
      <c r="G33" s="3" t="s">
        <v>146</v>
      </c>
      <c r="H33" s="3" t="s">
        <v>150</v>
      </c>
      <c r="I33" s="3" t="s">
        <v>148</v>
      </c>
      <c r="J33" s="3" t="s">
        <v>237</v>
      </c>
      <c r="K33" s="3">
        <f>VLOOKUP(E:E,price!C:D,2,0)</f>
        <v>76</v>
      </c>
      <c r="L33" s="29">
        <f>VLOOKUP(E:E,price!C:D,2,0)</f>
        <v>76</v>
      </c>
      <c r="M33" s="3">
        <f>VLOOKUP(F:F,price!C:D,2,0)</f>
        <v>180</v>
      </c>
      <c r="N33" s="3">
        <f>VLOOKUP(G:G,price!C:D,2,0)</f>
        <v>180</v>
      </c>
      <c r="O33" s="3">
        <f>VLOOKUP(H:H,price!C:D,2,0)</f>
        <v>76</v>
      </c>
      <c r="P33" s="29">
        <f>VLOOKUP(I:I,price!C:D,2,0)</f>
        <v>104</v>
      </c>
      <c r="Q33">
        <f>SUM(J33:P33)</f>
        <v>692</v>
      </c>
    </row>
    <row r="34" spans="1:17">
      <c r="A34" s="3" t="s">
        <v>233</v>
      </c>
      <c r="B34" s="3" t="s">
        <v>5</v>
      </c>
      <c r="C34" s="3" t="s">
        <v>168</v>
      </c>
      <c r="D34" s="3" t="s">
        <v>234</v>
      </c>
      <c r="E34" s="3" t="s">
        <v>119</v>
      </c>
      <c r="F34" s="3" t="s">
        <v>149</v>
      </c>
      <c r="G34" s="3" t="s">
        <v>146</v>
      </c>
      <c r="H34" s="3" t="s">
        <v>147</v>
      </c>
      <c r="I34" s="3" t="s">
        <v>150</v>
      </c>
      <c r="J34" s="3" t="s">
        <v>237</v>
      </c>
      <c r="K34" s="3">
        <f>VLOOKUP(E:E,price!C:D,2,0)</f>
        <v>76</v>
      </c>
      <c r="L34" s="29">
        <f>VLOOKUP(E:E,price!C:D,2,0)</f>
        <v>76</v>
      </c>
      <c r="M34" s="3">
        <f>VLOOKUP(F:F,price!C:D,2,0)</f>
        <v>180</v>
      </c>
      <c r="N34" s="3">
        <f>VLOOKUP(G:G,price!C:D,2,0)</f>
        <v>180</v>
      </c>
      <c r="O34" s="3">
        <f>VLOOKUP(H:H,price!C:D,2,0)</f>
        <v>180</v>
      </c>
      <c r="P34" s="29">
        <f>VLOOKUP(I:I,price!C:D,2,0)</f>
        <v>76</v>
      </c>
      <c r="Q34">
        <f>SUM(J34:P34)</f>
        <v>768</v>
      </c>
    </row>
    <row r="35" spans="1:17">
      <c r="A35" s="3" t="s">
        <v>235</v>
      </c>
      <c r="B35" s="3">
        <v>0</v>
      </c>
      <c r="C35" s="3" t="s">
        <v>168</v>
      </c>
      <c r="D35" s="3" t="s">
        <v>236</v>
      </c>
      <c r="E35" s="3" t="s">
        <v>119</v>
      </c>
      <c r="F35" s="3" t="s">
        <v>149</v>
      </c>
      <c r="G35" s="3" t="s">
        <v>146</v>
      </c>
      <c r="H35" s="3" t="s">
        <v>147</v>
      </c>
      <c r="I35" s="3" t="s">
        <v>150</v>
      </c>
      <c r="J35" s="3" t="s">
        <v>237</v>
      </c>
      <c r="K35" s="3">
        <f>VLOOKUP(E:E,price!C:D,2,0)</f>
        <v>76</v>
      </c>
      <c r="L35" s="29">
        <f>VLOOKUP(E:E,price!C:D,2,0)</f>
        <v>76</v>
      </c>
      <c r="M35" s="3">
        <f>VLOOKUP(F:F,price!C:D,2,0)</f>
        <v>180</v>
      </c>
      <c r="N35" s="3">
        <f>VLOOKUP(G:G,price!C:D,2,0)</f>
        <v>180</v>
      </c>
      <c r="O35" s="3">
        <f>VLOOKUP(H:H,price!C:D,2,0)</f>
        <v>180</v>
      </c>
      <c r="P35" s="29">
        <f>VLOOKUP(I:I,price!C:D,2,0)</f>
        <v>76</v>
      </c>
      <c r="Q35">
        <f>SUM(J35:P35)</f>
        <v>768</v>
      </c>
    </row>
    <row r="36" spans="1:17">
      <c r="A36" s="3" t="s">
        <v>238</v>
      </c>
      <c r="B36" s="3" t="s">
        <v>5</v>
      </c>
      <c r="C36" s="3" t="s">
        <v>168</v>
      </c>
      <c r="D36" s="3" t="s">
        <v>239</v>
      </c>
      <c r="E36" s="3" t="s">
        <v>119</v>
      </c>
      <c r="F36" s="3" t="s">
        <v>149</v>
      </c>
      <c r="G36" s="3" t="s">
        <v>146</v>
      </c>
      <c r="H36" s="3" t="s">
        <v>147</v>
      </c>
      <c r="I36" s="3" t="s">
        <v>150</v>
      </c>
      <c r="J36" s="3" t="s">
        <v>170</v>
      </c>
      <c r="K36" s="3">
        <f>VLOOKUP(E:E,price!C:D,2,0)</f>
        <v>76</v>
      </c>
      <c r="L36" s="29">
        <f>VLOOKUP(E:E,price!C:D,2,0)</f>
        <v>76</v>
      </c>
      <c r="M36" s="3">
        <f>VLOOKUP(F:F,price!C:D,2,0)</f>
        <v>180</v>
      </c>
      <c r="N36" s="3">
        <f>VLOOKUP(G:G,price!C:D,2,0)</f>
        <v>180</v>
      </c>
      <c r="O36" s="3">
        <f>VLOOKUP(H:H,price!C:D,2,0)</f>
        <v>180</v>
      </c>
      <c r="P36" s="29">
        <f>VLOOKUP(I:I,price!C:D,2,0)</f>
        <v>76</v>
      </c>
      <c r="Q36">
        <f>SUM(J36:P36)</f>
        <v>768</v>
      </c>
    </row>
    <row r="37" spans="1:17">
      <c r="A37" s="3" t="s">
        <v>240</v>
      </c>
      <c r="B37" s="3" t="s">
        <v>5</v>
      </c>
      <c r="C37" s="3" t="s">
        <v>168</v>
      </c>
      <c r="D37" s="3" t="s">
        <v>241</v>
      </c>
      <c r="E37" s="3" t="s">
        <v>119</v>
      </c>
      <c r="F37" s="3" t="s">
        <v>149</v>
      </c>
      <c r="G37" s="3" t="s">
        <v>146</v>
      </c>
      <c r="H37" s="3" t="s">
        <v>147</v>
      </c>
      <c r="I37" s="3" t="s">
        <v>148</v>
      </c>
      <c r="J37" s="3" t="s">
        <v>237</v>
      </c>
      <c r="K37" s="3">
        <f>VLOOKUP(E:E,price!C:D,2,0)</f>
        <v>76</v>
      </c>
      <c r="L37" s="29">
        <f>VLOOKUP(E:E,price!C:D,2,0)</f>
        <v>76</v>
      </c>
      <c r="M37" s="3">
        <f>VLOOKUP(F:F,price!C:D,2,0)</f>
        <v>180</v>
      </c>
      <c r="N37" s="3">
        <f>VLOOKUP(G:G,price!C:D,2,0)</f>
        <v>180</v>
      </c>
      <c r="O37" s="3">
        <f>VLOOKUP(H:H,price!C:D,2,0)</f>
        <v>180</v>
      </c>
      <c r="P37" s="29">
        <f>VLOOKUP(I:I,price!C:D,2,0)</f>
        <v>104</v>
      </c>
      <c r="Q37">
        <f>SUM(J37:P37)</f>
        <v>796</v>
      </c>
    </row>
    <row r="38" spans="1:17">
      <c r="A38" s="3" t="s">
        <v>242</v>
      </c>
      <c r="B38" s="3" t="s">
        <v>6</v>
      </c>
      <c r="C38" s="3" t="s">
        <v>168</v>
      </c>
      <c r="D38" s="3" t="s">
        <v>243</v>
      </c>
      <c r="E38" s="3" t="s">
        <v>119</v>
      </c>
      <c r="F38" s="3" t="s">
        <v>149</v>
      </c>
      <c r="G38" s="3" t="s">
        <v>146</v>
      </c>
      <c r="H38" s="3" t="s">
        <v>150</v>
      </c>
      <c r="I38" s="3" t="s">
        <v>148</v>
      </c>
      <c r="J38" s="3" t="s">
        <v>237</v>
      </c>
      <c r="K38" s="3">
        <f>VLOOKUP(E:E,price!C:D,2,0)</f>
        <v>76</v>
      </c>
      <c r="L38" s="29">
        <f>VLOOKUP(E:E,price!C:D,2,0)</f>
        <v>76</v>
      </c>
      <c r="M38" s="3">
        <f>VLOOKUP(F:F,price!C:D,2,0)</f>
        <v>180</v>
      </c>
      <c r="N38" s="3">
        <f>VLOOKUP(G:G,price!C:D,2,0)</f>
        <v>180</v>
      </c>
      <c r="O38" s="3">
        <f>VLOOKUP(H:H,price!C:D,2,0)</f>
        <v>76</v>
      </c>
      <c r="P38" s="29">
        <f>VLOOKUP(I:I,price!C:D,2,0)</f>
        <v>104</v>
      </c>
      <c r="Q38">
        <f>SUM(J38:P38)</f>
        <v>692</v>
      </c>
    </row>
    <row r="39" spans="1:17">
      <c r="A39" s="3" t="s">
        <v>244</v>
      </c>
      <c r="B39" s="3" t="s">
        <v>6</v>
      </c>
      <c r="C39" s="3" t="s">
        <v>168</v>
      </c>
      <c r="D39" s="3" t="s">
        <v>245</v>
      </c>
      <c r="E39" s="3" t="s">
        <v>119</v>
      </c>
      <c r="F39" s="3" t="s">
        <v>149</v>
      </c>
      <c r="G39" s="3" t="s">
        <v>146</v>
      </c>
      <c r="H39" s="3" t="s">
        <v>150</v>
      </c>
      <c r="I39" s="3" t="s">
        <v>148</v>
      </c>
      <c r="J39" s="3" t="s">
        <v>237</v>
      </c>
      <c r="K39" s="3">
        <f>VLOOKUP(E:E,price!C:D,2,0)</f>
        <v>76</v>
      </c>
      <c r="L39" s="29">
        <f>VLOOKUP(E:E,price!C:D,2,0)</f>
        <v>76</v>
      </c>
      <c r="M39" s="3">
        <f>VLOOKUP(F:F,price!C:D,2,0)</f>
        <v>180</v>
      </c>
      <c r="N39" s="3">
        <f>VLOOKUP(G:G,price!C:D,2,0)</f>
        <v>180</v>
      </c>
      <c r="O39" s="3">
        <f>VLOOKUP(H:H,price!C:D,2,0)</f>
        <v>76</v>
      </c>
      <c r="P39" s="29">
        <f>VLOOKUP(I:I,price!C:D,2,0)</f>
        <v>104</v>
      </c>
      <c r="Q39">
        <f>SUM(J39:P39)</f>
        <v>692</v>
      </c>
    </row>
    <row r="40" spans="1:17">
      <c r="A40" s="3" t="s">
        <v>246</v>
      </c>
      <c r="B40" s="3" t="s">
        <v>6</v>
      </c>
      <c r="C40" s="3" t="s">
        <v>168</v>
      </c>
      <c r="D40" s="3" t="s">
        <v>247</v>
      </c>
      <c r="E40" s="3" t="s">
        <v>119</v>
      </c>
      <c r="F40" s="3" t="s">
        <v>149</v>
      </c>
      <c r="G40" s="3" t="s">
        <v>146</v>
      </c>
      <c r="H40" s="3" t="s">
        <v>150</v>
      </c>
      <c r="I40" s="3" t="s">
        <v>148</v>
      </c>
      <c r="J40" s="3" t="s">
        <v>237</v>
      </c>
      <c r="K40" s="3">
        <f>VLOOKUP(E:E,price!C:D,2,0)</f>
        <v>76</v>
      </c>
      <c r="L40" s="29">
        <f>VLOOKUP(E:E,price!C:D,2,0)</f>
        <v>76</v>
      </c>
      <c r="M40" s="3">
        <f>VLOOKUP(F:F,price!C:D,2,0)</f>
        <v>180</v>
      </c>
      <c r="N40" s="3">
        <f>VLOOKUP(G:G,price!C:D,2,0)</f>
        <v>180</v>
      </c>
      <c r="O40" s="3">
        <f>VLOOKUP(H:H,price!C:D,2,0)</f>
        <v>76</v>
      </c>
      <c r="P40" s="29">
        <f>VLOOKUP(I:I,price!C:D,2,0)</f>
        <v>104</v>
      </c>
      <c r="Q40">
        <f>SUM(J40:P40)</f>
        <v>692</v>
      </c>
    </row>
    <row r="41" spans="1:17">
      <c r="A41" s="3" t="s">
        <v>248</v>
      </c>
      <c r="B41" s="3" t="s">
        <v>5</v>
      </c>
      <c r="C41" s="3" t="s">
        <v>168</v>
      </c>
      <c r="D41" s="3" t="s">
        <v>249</v>
      </c>
      <c r="E41" s="3" t="s">
        <v>119</v>
      </c>
      <c r="F41" s="3" t="s">
        <v>149</v>
      </c>
      <c r="G41" s="3" t="s">
        <v>146</v>
      </c>
      <c r="H41" s="3" t="s">
        <v>147</v>
      </c>
      <c r="I41" s="3" t="s">
        <v>150</v>
      </c>
      <c r="J41" s="3" t="s">
        <v>237</v>
      </c>
      <c r="K41" s="3">
        <f>VLOOKUP(E:E,price!C:D,2,0)</f>
        <v>76</v>
      </c>
      <c r="L41" s="29">
        <f>VLOOKUP(E:E,price!C:D,2,0)</f>
        <v>76</v>
      </c>
      <c r="M41" s="3">
        <f>VLOOKUP(F:F,price!C:D,2,0)</f>
        <v>180</v>
      </c>
      <c r="N41" s="3">
        <f>VLOOKUP(G:G,price!C:D,2,0)</f>
        <v>180</v>
      </c>
      <c r="O41" s="3">
        <f>VLOOKUP(H:H,price!C:D,2,0)</f>
        <v>180</v>
      </c>
      <c r="P41" s="29">
        <f>VLOOKUP(I:I,price!C:D,2,0)</f>
        <v>76</v>
      </c>
      <c r="Q41">
        <f>SUM(J41:P41)</f>
        <v>768</v>
      </c>
    </row>
    <row r="42" spans="1:17">
      <c r="A42" s="3" t="s">
        <v>250</v>
      </c>
      <c r="B42" s="3" t="s">
        <v>5</v>
      </c>
      <c r="C42" s="3" t="s">
        <v>168</v>
      </c>
      <c r="D42" s="3" t="s">
        <v>251</v>
      </c>
      <c r="E42" s="3" t="s">
        <v>119</v>
      </c>
      <c r="F42" s="3" t="s">
        <v>149</v>
      </c>
      <c r="G42" s="3" t="s">
        <v>146</v>
      </c>
      <c r="H42" s="3" t="s">
        <v>147</v>
      </c>
      <c r="I42" s="3" t="s">
        <v>148</v>
      </c>
      <c r="J42" s="3" t="s">
        <v>170</v>
      </c>
      <c r="K42" s="3">
        <f>VLOOKUP(E:E,price!C:D,2,0)</f>
        <v>76</v>
      </c>
      <c r="L42" s="29">
        <f>VLOOKUP(E:E,price!C:D,2,0)</f>
        <v>76</v>
      </c>
      <c r="M42" s="3">
        <f>VLOOKUP(F:F,price!C:D,2,0)</f>
        <v>180</v>
      </c>
      <c r="N42" s="3">
        <f>VLOOKUP(G:G,price!C:D,2,0)</f>
        <v>180</v>
      </c>
      <c r="O42" s="3">
        <f>VLOOKUP(H:H,price!C:D,2,0)</f>
        <v>180</v>
      </c>
      <c r="P42" s="29">
        <f>VLOOKUP(I:I,price!C:D,2,0)</f>
        <v>104</v>
      </c>
      <c r="Q42">
        <f>SUM(J42:P42)</f>
        <v>796</v>
      </c>
    </row>
    <row r="43" spans="1:17">
      <c r="A43" s="3" t="s">
        <v>252</v>
      </c>
      <c r="B43" s="3" t="s">
        <v>6</v>
      </c>
      <c r="C43" s="3" t="s">
        <v>168</v>
      </c>
      <c r="D43" s="3" t="s">
        <v>253</v>
      </c>
      <c r="E43" s="3" t="s">
        <v>119</v>
      </c>
      <c r="F43" s="3" t="s">
        <v>149</v>
      </c>
      <c r="G43" s="3" t="s">
        <v>146</v>
      </c>
      <c r="H43" s="3" t="s">
        <v>150</v>
      </c>
      <c r="I43" s="3" t="s">
        <v>148</v>
      </c>
      <c r="J43" s="3" t="s">
        <v>237</v>
      </c>
      <c r="K43" s="3">
        <f>VLOOKUP(E:E,price!C:D,2,0)</f>
        <v>76</v>
      </c>
      <c r="L43" s="29">
        <f>VLOOKUP(E:E,price!C:D,2,0)</f>
        <v>76</v>
      </c>
      <c r="M43" s="3">
        <f>VLOOKUP(F:F,price!C:D,2,0)</f>
        <v>180</v>
      </c>
      <c r="N43" s="3">
        <f>VLOOKUP(G:G,price!C:D,2,0)</f>
        <v>180</v>
      </c>
      <c r="O43" s="3">
        <f>VLOOKUP(H:H,price!C:D,2,0)</f>
        <v>76</v>
      </c>
      <c r="P43" s="29">
        <f>VLOOKUP(I:I,price!C:D,2,0)</f>
        <v>104</v>
      </c>
      <c r="Q43">
        <f>SUM(J43:P43)</f>
        <v>692</v>
      </c>
    </row>
    <row r="44" spans="1:17">
      <c r="A44" s="3" t="s">
        <v>254</v>
      </c>
      <c r="B44" s="3" t="s">
        <v>5</v>
      </c>
      <c r="C44" s="3" t="s">
        <v>168</v>
      </c>
      <c r="D44" s="3" t="s">
        <v>255</v>
      </c>
      <c r="E44" s="3" t="s">
        <v>119</v>
      </c>
      <c r="F44" s="3" t="s">
        <v>149</v>
      </c>
      <c r="G44" s="3" t="s">
        <v>146</v>
      </c>
      <c r="H44" s="3" t="s">
        <v>147</v>
      </c>
      <c r="I44" s="3" t="s">
        <v>150</v>
      </c>
      <c r="J44" s="3" t="s">
        <v>237</v>
      </c>
      <c r="K44" s="3">
        <f>VLOOKUP(E:E,price!C:D,2,0)</f>
        <v>76</v>
      </c>
      <c r="L44" s="29">
        <f>VLOOKUP(E:E,price!C:D,2,0)</f>
        <v>76</v>
      </c>
      <c r="M44" s="3">
        <f>VLOOKUP(F:F,price!C:D,2,0)</f>
        <v>180</v>
      </c>
      <c r="N44" s="3">
        <f>VLOOKUP(G:G,price!C:D,2,0)</f>
        <v>180</v>
      </c>
      <c r="O44" s="3">
        <f>VLOOKUP(H:H,price!C:D,2,0)</f>
        <v>180</v>
      </c>
      <c r="P44" s="29">
        <f>VLOOKUP(I:I,price!C:D,2,0)</f>
        <v>76</v>
      </c>
      <c r="Q44">
        <f>SUM(J44:P44)</f>
        <v>768</v>
      </c>
    </row>
    <row r="45" spans="1:17">
      <c r="A45" s="3" t="s">
        <v>256</v>
      </c>
      <c r="B45" s="3" t="s">
        <v>5</v>
      </c>
      <c r="C45" s="3" t="s">
        <v>168</v>
      </c>
      <c r="D45" s="3" t="s">
        <v>257</v>
      </c>
      <c r="E45" s="3" t="s">
        <v>119</v>
      </c>
      <c r="F45" s="3" t="s">
        <v>149</v>
      </c>
      <c r="G45" s="3" t="s">
        <v>146</v>
      </c>
      <c r="H45" s="3" t="s">
        <v>147</v>
      </c>
      <c r="I45" s="3" t="s">
        <v>150</v>
      </c>
      <c r="J45" s="3" t="s">
        <v>237</v>
      </c>
      <c r="K45" s="3">
        <f>VLOOKUP(E:E,price!C:D,2,0)</f>
        <v>76</v>
      </c>
      <c r="L45" s="29">
        <f>VLOOKUP(E:E,price!C:D,2,0)</f>
        <v>76</v>
      </c>
      <c r="M45" s="3">
        <f>VLOOKUP(F:F,price!C:D,2,0)</f>
        <v>180</v>
      </c>
      <c r="N45" s="3">
        <f>VLOOKUP(G:G,price!C:D,2,0)</f>
        <v>180</v>
      </c>
      <c r="O45" s="3">
        <f>VLOOKUP(H:H,price!C:D,2,0)</f>
        <v>180</v>
      </c>
      <c r="P45" s="29">
        <f>VLOOKUP(I:I,price!C:D,2,0)</f>
        <v>76</v>
      </c>
      <c r="Q45">
        <f>SUM(J45:P45)</f>
        <v>768</v>
      </c>
    </row>
    <row r="46" spans="1:17">
      <c r="A46" s="3" t="s">
        <v>258</v>
      </c>
      <c r="B46" s="3" t="s">
        <v>5</v>
      </c>
      <c r="C46" s="3" t="s">
        <v>168</v>
      </c>
      <c r="D46" s="3" t="s">
        <v>259</v>
      </c>
      <c r="E46" s="3" t="s">
        <v>119</v>
      </c>
      <c r="F46" s="3" t="s">
        <v>149</v>
      </c>
      <c r="G46" s="3" t="s">
        <v>146</v>
      </c>
      <c r="H46" s="3" t="s">
        <v>147</v>
      </c>
      <c r="I46" s="3" t="s">
        <v>269</v>
      </c>
      <c r="J46" s="3" t="s">
        <v>237</v>
      </c>
      <c r="K46" s="3">
        <f>VLOOKUP(E:E,price!C:D,2,0)</f>
        <v>76</v>
      </c>
      <c r="L46" s="29">
        <f>VLOOKUP(E:E,price!C:D,2,0)</f>
        <v>76</v>
      </c>
      <c r="M46" s="3">
        <f>VLOOKUP(F:F,price!C:D,2,0)</f>
        <v>180</v>
      </c>
      <c r="N46" s="3">
        <f>VLOOKUP(G:G,price!C:D,2,0)</f>
        <v>180</v>
      </c>
      <c r="O46" s="3">
        <f>VLOOKUP(H:H,price!C:D,2,0)</f>
        <v>180</v>
      </c>
      <c r="P46" s="29">
        <f>VLOOKUP(I:I,price!C:D,2,0)</f>
        <v>76</v>
      </c>
      <c r="Q46">
        <f>SUM(J46:P46)</f>
        <v>768</v>
      </c>
    </row>
    <row r="47" spans="1:17">
      <c r="A47" s="3" t="s">
        <v>260</v>
      </c>
      <c r="B47" s="3" t="s">
        <v>5</v>
      </c>
      <c r="C47" s="3" t="s">
        <v>168</v>
      </c>
      <c r="D47" s="3" t="s">
        <v>261</v>
      </c>
      <c r="E47" s="3" t="s">
        <v>119</v>
      </c>
      <c r="F47" s="3" t="s">
        <v>149</v>
      </c>
      <c r="G47" s="3" t="s">
        <v>146</v>
      </c>
      <c r="H47" s="3" t="s">
        <v>147</v>
      </c>
      <c r="I47" s="3" t="s">
        <v>148</v>
      </c>
      <c r="J47" s="3" t="s">
        <v>237</v>
      </c>
      <c r="K47" s="3">
        <f>VLOOKUP(E:E,price!C:D,2,0)</f>
        <v>76</v>
      </c>
      <c r="L47" s="29">
        <f>VLOOKUP(E:E,price!C:D,2,0)</f>
        <v>76</v>
      </c>
      <c r="M47" s="3">
        <f>VLOOKUP(F:F,price!C:D,2,0)</f>
        <v>180</v>
      </c>
      <c r="N47" s="3">
        <f>VLOOKUP(G:G,price!C:D,2,0)</f>
        <v>180</v>
      </c>
      <c r="O47" s="3">
        <f>VLOOKUP(H:H,price!C:D,2,0)</f>
        <v>180</v>
      </c>
      <c r="P47" s="29">
        <f>VLOOKUP(I:I,price!C:D,2,0)</f>
        <v>104</v>
      </c>
      <c r="Q47">
        <f>SUM(J47:P47)</f>
        <v>796</v>
      </c>
    </row>
    <row r="48" spans="1:17">
      <c r="A48" s="3" t="s">
        <v>262</v>
      </c>
      <c r="B48" s="3" t="s">
        <v>5</v>
      </c>
      <c r="C48" s="3" t="s">
        <v>168</v>
      </c>
      <c r="D48" s="3" t="s">
        <v>263</v>
      </c>
      <c r="E48" s="3" t="s">
        <v>119</v>
      </c>
      <c r="F48" s="3" t="s">
        <v>149</v>
      </c>
      <c r="G48" s="3" t="s">
        <v>146</v>
      </c>
      <c r="H48" s="3" t="s">
        <v>147</v>
      </c>
      <c r="I48" s="3" t="s">
        <v>150</v>
      </c>
      <c r="J48" s="3" t="s">
        <v>237</v>
      </c>
      <c r="K48" s="3">
        <f>VLOOKUP(E:E,price!C:D,2,0)</f>
        <v>76</v>
      </c>
      <c r="L48" s="29">
        <f>VLOOKUP(E:E,price!C:D,2,0)</f>
        <v>76</v>
      </c>
      <c r="M48" s="3">
        <f>VLOOKUP(F:F,price!C:D,2,0)</f>
        <v>180</v>
      </c>
      <c r="N48" s="3">
        <f>VLOOKUP(G:G,price!C:D,2,0)</f>
        <v>180</v>
      </c>
      <c r="O48" s="3">
        <f>VLOOKUP(H:H,price!C:D,2,0)</f>
        <v>180</v>
      </c>
      <c r="P48" s="29">
        <f>VLOOKUP(I:I,price!C:D,2,0)</f>
        <v>76</v>
      </c>
      <c r="Q48">
        <f>SUM(J48:P48)</f>
        <v>768</v>
      </c>
    </row>
    <row r="49" spans="1:17">
      <c r="A49" s="3" t="s">
        <v>264</v>
      </c>
      <c r="B49" s="3">
        <v>0</v>
      </c>
      <c r="C49" s="3" t="s">
        <v>168</v>
      </c>
      <c r="D49" s="3" t="s">
        <v>265</v>
      </c>
      <c r="E49" s="3" t="s">
        <v>119</v>
      </c>
      <c r="F49" s="3" t="s">
        <v>149</v>
      </c>
      <c r="G49" s="3" t="s">
        <v>146</v>
      </c>
      <c r="H49" s="3" t="s">
        <v>150</v>
      </c>
      <c r="I49" s="3" t="s">
        <v>148</v>
      </c>
      <c r="J49" s="3" t="s">
        <v>170</v>
      </c>
      <c r="K49" s="3">
        <f>VLOOKUP(E:E,price!C:D,2,0)</f>
        <v>76</v>
      </c>
      <c r="L49" s="29">
        <f>VLOOKUP(E:E,price!C:D,2,0)</f>
        <v>76</v>
      </c>
      <c r="M49" s="3">
        <f>VLOOKUP(F:F,price!C:D,2,0)</f>
        <v>180</v>
      </c>
      <c r="N49" s="3">
        <f>VLOOKUP(G:G,price!C:D,2,0)</f>
        <v>180</v>
      </c>
      <c r="O49" s="3">
        <f>VLOOKUP(H:H,price!C:D,2,0)</f>
        <v>76</v>
      </c>
      <c r="P49" s="29">
        <f>VLOOKUP(I:I,price!C:D,2,0)</f>
        <v>104</v>
      </c>
      <c r="Q49">
        <f>SUM(J49:P49)</f>
        <v>692</v>
      </c>
    </row>
    <row r="50" spans="1:17">
      <c r="A50" s="3" t="s">
        <v>266</v>
      </c>
      <c r="B50" s="3">
        <v>0</v>
      </c>
      <c r="C50" s="3" t="s">
        <v>168</v>
      </c>
      <c r="D50" s="3" t="s">
        <v>267</v>
      </c>
      <c r="E50" s="3" t="s">
        <v>119</v>
      </c>
      <c r="F50" s="3" t="s">
        <v>268</v>
      </c>
      <c r="G50" s="3" t="s">
        <v>153</v>
      </c>
      <c r="H50" s="3" t="s">
        <v>269</v>
      </c>
      <c r="I50" s="3" t="s">
        <v>154</v>
      </c>
      <c r="J50" s="3" t="s">
        <v>170</v>
      </c>
      <c r="K50" s="3">
        <f>VLOOKUP(E:E,price!C:D,2,0)</f>
        <v>76</v>
      </c>
      <c r="L50" s="29">
        <f>VLOOKUP(E:E,price!C:D,2,0)</f>
        <v>76</v>
      </c>
      <c r="M50" s="3">
        <f>VLOOKUP(F:F,price!C:D,2,0)</f>
        <v>76</v>
      </c>
      <c r="N50" s="3">
        <f>VLOOKUP(G:G,price!C:D,2,0)</f>
        <v>76</v>
      </c>
      <c r="O50" s="3">
        <f>VLOOKUP(H:H,price!C:D,2,0)</f>
        <v>76</v>
      </c>
      <c r="P50" s="29">
        <f>VLOOKUP(I:I,price!C:D,2,0)</f>
        <v>76</v>
      </c>
      <c r="Q50">
        <f>SUM(J50:P50)</f>
        <v>456</v>
      </c>
    </row>
    <row r="51" spans="1:17">
      <c r="A51" s="3" t="s">
        <v>270</v>
      </c>
      <c r="B51" s="3">
        <v>0</v>
      </c>
      <c r="C51" s="3" t="s">
        <v>168</v>
      </c>
      <c r="D51" s="3" t="s">
        <v>271</v>
      </c>
      <c r="E51" s="3" t="s">
        <v>119</v>
      </c>
      <c r="F51" s="3" t="s">
        <v>268</v>
      </c>
      <c r="G51" s="3" t="s">
        <v>153</v>
      </c>
      <c r="H51" s="3" t="s">
        <v>269</v>
      </c>
      <c r="I51" s="3" t="s">
        <v>150</v>
      </c>
      <c r="J51" s="3" t="s">
        <v>237</v>
      </c>
      <c r="K51" s="3">
        <f>VLOOKUP(E:E,price!C:D,2,0)</f>
        <v>76</v>
      </c>
      <c r="L51" s="29">
        <f>VLOOKUP(E:E,price!C:D,2,0)</f>
        <v>76</v>
      </c>
      <c r="M51" s="3">
        <f>VLOOKUP(F:F,price!C:D,2,0)</f>
        <v>76</v>
      </c>
      <c r="N51" s="3">
        <f>VLOOKUP(G:G,price!C:D,2,0)</f>
        <v>76</v>
      </c>
      <c r="O51" s="3">
        <f>VLOOKUP(H:H,price!C:D,2,0)</f>
        <v>76</v>
      </c>
      <c r="P51" s="29">
        <f>VLOOKUP(I:I,price!C:D,2,0)</f>
        <v>76</v>
      </c>
      <c r="Q51">
        <f>SUM(J51:P51)</f>
        <v>456</v>
      </c>
    </row>
    <row r="52" spans="1:17">
      <c r="A52" s="3" t="s">
        <v>272</v>
      </c>
      <c r="B52" s="3">
        <v>0</v>
      </c>
      <c r="C52" s="3" t="s">
        <v>168</v>
      </c>
      <c r="D52" s="3" t="s">
        <v>273</v>
      </c>
      <c r="E52" s="3" t="s">
        <v>119</v>
      </c>
      <c r="F52" s="3" t="s">
        <v>268</v>
      </c>
      <c r="G52" s="3" t="s">
        <v>153</v>
      </c>
      <c r="H52" s="3" t="s">
        <v>269</v>
      </c>
      <c r="I52" s="3" t="s">
        <v>154</v>
      </c>
      <c r="J52" s="3" t="s">
        <v>237</v>
      </c>
      <c r="K52" s="3">
        <f>VLOOKUP(E:E,price!C:D,2,0)</f>
        <v>76</v>
      </c>
      <c r="L52" s="29">
        <f>VLOOKUP(E:E,price!C:D,2,0)</f>
        <v>76</v>
      </c>
      <c r="M52" s="3">
        <f>VLOOKUP(F:F,price!C:D,2,0)</f>
        <v>76</v>
      </c>
      <c r="N52" s="3">
        <f>VLOOKUP(G:G,price!C:D,2,0)</f>
        <v>76</v>
      </c>
      <c r="O52" s="3">
        <f>VLOOKUP(H:H,price!C:D,2,0)</f>
        <v>76</v>
      </c>
      <c r="P52" s="29">
        <f>VLOOKUP(I:I,price!C:D,2,0)</f>
        <v>76</v>
      </c>
      <c r="Q52">
        <f>SUM(J52:P52)</f>
        <v>456</v>
      </c>
    </row>
    <row r="53" spans="1:17">
      <c r="A53" s="3" t="s">
        <v>274</v>
      </c>
      <c r="B53" s="3">
        <v>0</v>
      </c>
      <c r="C53" s="3" t="s">
        <v>168</v>
      </c>
      <c r="D53" s="3" t="s">
        <v>275</v>
      </c>
      <c r="E53" s="3" t="s">
        <v>119</v>
      </c>
      <c r="F53" s="3" t="s">
        <v>276</v>
      </c>
      <c r="G53" s="3" t="s">
        <v>277</v>
      </c>
      <c r="H53" s="3" t="s">
        <v>269</v>
      </c>
      <c r="I53" s="3" t="s">
        <v>156</v>
      </c>
      <c r="J53" s="3" t="s">
        <v>237</v>
      </c>
      <c r="K53" s="3">
        <f>VLOOKUP(E:E,price!C:D,2,0)</f>
        <v>76</v>
      </c>
      <c r="L53" s="29">
        <f>VLOOKUP(E:E,price!C:D,2,0)</f>
        <v>76</v>
      </c>
      <c r="M53" s="3" t="e">
        <f>VLOOKUP(F:F,price!C:D,2,0)</f>
        <v>#N/A</v>
      </c>
      <c r="N53" s="3" t="e">
        <f>VLOOKUP(G:G,price!C:D,2,0)</f>
        <v>#N/A</v>
      </c>
      <c r="O53" s="3">
        <f>VLOOKUP(H:H,price!C:D,2,0)</f>
        <v>76</v>
      </c>
      <c r="P53" s="29">
        <f>VLOOKUP(I:I,price!C:D,2,0)</f>
        <v>76</v>
      </c>
      <c r="Q53" t="e">
        <f>SUM(J53:P53)</f>
        <v>#N/A</v>
      </c>
    </row>
    <row r="54" spans="1:17">
      <c r="A54" s="3" t="s">
        <v>278</v>
      </c>
      <c r="B54" s="3">
        <v>0</v>
      </c>
      <c r="C54" s="3" t="s">
        <v>168</v>
      </c>
      <c r="D54" s="3" t="s">
        <v>279</v>
      </c>
      <c r="E54" s="3" t="s">
        <v>119</v>
      </c>
      <c r="F54" s="3" t="s">
        <v>276</v>
      </c>
      <c r="G54" s="3" t="s">
        <v>155</v>
      </c>
      <c r="H54" s="3" t="s">
        <v>269</v>
      </c>
      <c r="I54" s="3" t="s">
        <v>156</v>
      </c>
      <c r="J54" s="3" t="s">
        <v>170</v>
      </c>
      <c r="K54" s="3">
        <f>VLOOKUP(E:E,price!C:D,2,0)</f>
        <v>76</v>
      </c>
      <c r="L54" s="29">
        <f>VLOOKUP(E:E,price!C:D,2,0)</f>
        <v>76</v>
      </c>
      <c r="M54" s="3" t="e">
        <f>VLOOKUP(F:F,price!C:D,2,0)</f>
        <v>#N/A</v>
      </c>
      <c r="N54" s="3" t="e">
        <f>VLOOKUP(G:G,price!C:D,2,0)</f>
        <v>#N/A</v>
      </c>
      <c r="O54" s="3">
        <f>VLOOKUP(H:H,price!C:D,2,0)</f>
        <v>76</v>
      </c>
      <c r="P54" s="29">
        <f>VLOOKUP(I:I,price!C:D,2,0)</f>
        <v>76</v>
      </c>
      <c r="Q54" t="e">
        <f>SUM(J54:P54)</f>
        <v>#N/A</v>
      </c>
    </row>
    <row r="55" spans="1:17">
      <c r="A55" s="3" t="s">
        <v>280</v>
      </c>
      <c r="B55" s="3">
        <v>0</v>
      </c>
      <c r="C55" s="3" t="s">
        <v>168</v>
      </c>
      <c r="D55" s="3" t="s">
        <v>281</v>
      </c>
      <c r="E55" s="3" t="s">
        <v>119</v>
      </c>
      <c r="F55" s="3" t="s">
        <v>276</v>
      </c>
      <c r="G55" s="3" t="s">
        <v>155</v>
      </c>
      <c r="H55" s="3" t="s">
        <v>269</v>
      </c>
      <c r="I55" s="3" t="s">
        <v>156</v>
      </c>
      <c r="J55" s="3" t="s">
        <v>290</v>
      </c>
      <c r="K55" s="3">
        <f>VLOOKUP(E:E,price!C:D,2,0)</f>
        <v>76</v>
      </c>
      <c r="L55" s="29">
        <f>VLOOKUP(E:E,price!C:D,2,0)</f>
        <v>76</v>
      </c>
      <c r="M55" s="3" t="e">
        <f>VLOOKUP(F:F,price!C:D,2,0)</f>
        <v>#N/A</v>
      </c>
      <c r="N55" s="3" t="e">
        <f>VLOOKUP(G:G,price!C:D,2,0)</f>
        <v>#N/A</v>
      </c>
      <c r="O55" s="3">
        <f>VLOOKUP(H:H,price!C:D,2,0)</f>
        <v>76</v>
      </c>
      <c r="P55" s="29">
        <f>VLOOKUP(I:I,price!C:D,2,0)</f>
        <v>76</v>
      </c>
      <c r="Q55" t="e">
        <f>SUM(J55:P55)</f>
        <v>#N/A</v>
      </c>
    </row>
    <row r="56" spans="1:17">
      <c r="A56" s="3" t="s">
        <v>282</v>
      </c>
      <c r="B56" s="3">
        <v>0</v>
      </c>
      <c r="C56" s="3" t="s">
        <v>168</v>
      </c>
      <c r="D56" s="3" t="s">
        <v>283</v>
      </c>
      <c r="E56" s="3" t="s">
        <v>119</v>
      </c>
      <c r="F56" s="3" t="s">
        <v>276</v>
      </c>
      <c r="G56" s="3" t="s">
        <v>155</v>
      </c>
      <c r="H56" s="3" t="s">
        <v>269</v>
      </c>
      <c r="I56" s="3" t="s">
        <v>156</v>
      </c>
      <c r="J56" s="3" t="s">
        <v>290</v>
      </c>
      <c r="K56" s="3">
        <f>VLOOKUP(E:E,price!C:D,2,0)</f>
        <v>76</v>
      </c>
      <c r="L56" s="29">
        <f>VLOOKUP(E:E,price!C:D,2,0)</f>
        <v>76</v>
      </c>
      <c r="M56" s="3" t="e">
        <f>VLOOKUP(F:F,price!C:D,2,0)</f>
        <v>#N/A</v>
      </c>
      <c r="N56" s="3" t="e">
        <f>VLOOKUP(G:G,price!C:D,2,0)</f>
        <v>#N/A</v>
      </c>
      <c r="O56" s="3">
        <f>VLOOKUP(H:H,price!C:D,2,0)</f>
        <v>76</v>
      </c>
      <c r="P56" s="29">
        <f>VLOOKUP(I:I,price!C:D,2,0)</f>
        <v>76</v>
      </c>
      <c r="Q56" t="e">
        <f>SUM(J56:P56)</f>
        <v>#N/A</v>
      </c>
    </row>
    <row r="57" spans="1:17">
      <c r="A57" s="3" t="s">
        <v>284</v>
      </c>
      <c r="B57" s="3">
        <v>0</v>
      </c>
      <c r="C57" s="3" t="s">
        <v>168</v>
      </c>
      <c r="D57" s="3" t="s">
        <v>285</v>
      </c>
      <c r="E57" s="3" t="s">
        <v>119</v>
      </c>
      <c r="F57" s="3" t="s">
        <v>276</v>
      </c>
      <c r="G57" s="3" t="s">
        <v>155</v>
      </c>
      <c r="H57" s="3" t="s">
        <v>269</v>
      </c>
      <c r="I57" s="3" t="s">
        <v>156</v>
      </c>
      <c r="J57" s="3" t="s">
        <v>170</v>
      </c>
      <c r="K57" s="3">
        <f>VLOOKUP(E:E,price!C:D,2,0)</f>
        <v>76</v>
      </c>
      <c r="L57" s="29">
        <f>VLOOKUP(E:E,price!C:D,2,0)</f>
        <v>76</v>
      </c>
      <c r="M57" s="3" t="e">
        <f>VLOOKUP(F:F,price!C:D,2,0)</f>
        <v>#N/A</v>
      </c>
      <c r="N57" s="3" t="e">
        <f>VLOOKUP(G:G,price!C:D,2,0)</f>
        <v>#N/A</v>
      </c>
      <c r="O57" s="3">
        <f>VLOOKUP(H:H,price!C:D,2,0)</f>
        <v>76</v>
      </c>
      <c r="P57" s="29">
        <f>VLOOKUP(I:I,price!C:D,2,0)</f>
        <v>76</v>
      </c>
      <c r="Q57" t="e">
        <f>SUM(J57:P57)</f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1"/>
  <sheetViews>
    <sheetView zoomScale="115" zoomScaleNormal="115" workbookViewId="0">
      <selection activeCell="Q41" sqref="Q41"/>
    </sheetView>
  </sheetViews>
  <sheetFormatPr defaultRowHeight="1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160</v>
      </c>
      <c r="F1" t="s">
        <v>161</v>
      </c>
      <c r="G1" t="s">
        <v>162</v>
      </c>
      <c r="H1" t="s">
        <v>163</v>
      </c>
      <c r="I1" t="s">
        <v>164</v>
      </c>
      <c r="J1" t="s">
        <v>165</v>
      </c>
      <c r="K1" t="s">
        <v>160</v>
      </c>
      <c r="L1" t="s">
        <v>161</v>
      </c>
      <c r="M1" t="s">
        <v>162</v>
      </c>
      <c r="N1" t="s">
        <v>163</v>
      </c>
      <c r="O1" t="s">
        <v>164</v>
      </c>
      <c r="P1" t="s">
        <v>165</v>
      </c>
      <c r="Q1" t="s">
        <v>166</v>
      </c>
    </row>
    <row r="2" spans="1:17">
      <c r="A2" t="s">
        <v>167</v>
      </c>
      <c r="B2" t="s">
        <v>5</v>
      </c>
      <c r="C2" t="s">
        <v>168</v>
      </c>
      <c r="D2" t="s">
        <v>169</v>
      </c>
      <c r="E2" t="s">
        <v>119</v>
      </c>
      <c r="F2" t="s">
        <v>149</v>
      </c>
      <c r="G2" t="s">
        <v>146</v>
      </c>
      <c r="H2" t="s">
        <v>147</v>
      </c>
      <c r="I2" t="s">
        <v>150</v>
      </c>
      <c r="J2" t="s">
        <v>170</v>
      </c>
      <c r="K2">
        <v>76</v>
      </c>
      <c r="L2">
        <v>180</v>
      </c>
      <c r="M2">
        <v>180</v>
      </c>
      <c r="N2">
        <v>180</v>
      </c>
      <c r="O2">
        <v>76</v>
      </c>
      <c r="P2">
        <v>0</v>
      </c>
      <c r="Q2">
        <f>SUM(K2:P2)</f>
        <v>692</v>
      </c>
    </row>
    <row r="3" spans="1:17">
      <c r="A3" t="s">
        <v>171</v>
      </c>
      <c r="B3" t="s">
        <v>6</v>
      </c>
      <c r="C3" t="s">
        <v>168</v>
      </c>
      <c r="D3" t="s">
        <v>172</v>
      </c>
      <c r="E3" t="s">
        <v>119</v>
      </c>
      <c r="F3" t="s">
        <v>149</v>
      </c>
      <c r="G3" t="s">
        <v>146</v>
      </c>
      <c r="H3" t="s">
        <v>150</v>
      </c>
      <c r="I3" t="s">
        <v>148</v>
      </c>
      <c r="J3" t="s">
        <v>170</v>
      </c>
      <c r="K3">
        <v>76</v>
      </c>
      <c r="L3">
        <v>180</v>
      </c>
      <c r="M3">
        <v>180</v>
      </c>
      <c r="N3">
        <v>76</v>
      </c>
      <c r="O3">
        <v>104</v>
      </c>
      <c r="P3">
        <v>0</v>
      </c>
      <c r="Q3">
        <f t="shared" ref="Q3:Q40" si="0">SUM(K3:P3)</f>
        <v>616</v>
      </c>
    </row>
    <row r="4" spans="1:17">
      <c r="A4" t="s">
        <v>173</v>
      </c>
      <c r="B4" t="s">
        <v>6</v>
      </c>
      <c r="C4" t="s">
        <v>168</v>
      </c>
      <c r="D4" t="s">
        <v>174</v>
      </c>
      <c r="E4" t="s">
        <v>119</v>
      </c>
      <c r="F4" t="s">
        <v>149</v>
      </c>
      <c r="G4" t="s">
        <v>146</v>
      </c>
      <c r="H4" t="s">
        <v>150</v>
      </c>
      <c r="I4" t="s">
        <v>148</v>
      </c>
      <c r="J4" t="s">
        <v>237</v>
      </c>
      <c r="K4">
        <v>76</v>
      </c>
      <c r="L4">
        <v>180</v>
      </c>
      <c r="M4">
        <v>180</v>
      </c>
      <c r="N4">
        <v>76</v>
      </c>
      <c r="O4">
        <v>104</v>
      </c>
      <c r="P4">
        <v>76</v>
      </c>
      <c r="Q4">
        <f t="shared" si="0"/>
        <v>692</v>
      </c>
    </row>
    <row r="5" spans="1:17">
      <c r="A5" t="s">
        <v>175</v>
      </c>
      <c r="B5">
        <v>0</v>
      </c>
      <c r="C5" t="s">
        <v>168</v>
      </c>
      <c r="D5" t="s">
        <v>176</v>
      </c>
      <c r="E5" t="s">
        <v>119</v>
      </c>
      <c r="F5" t="s">
        <v>149</v>
      </c>
      <c r="G5" t="s">
        <v>146</v>
      </c>
      <c r="H5" t="s">
        <v>147</v>
      </c>
      <c r="I5" t="s">
        <v>150</v>
      </c>
      <c r="J5" t="s">
        <v>237</v>
      </c>
      <c r="K5">
        <v>76</v>
      </c>
      <c r="L5">
        <v>180</v>
      </c>
      <c r="M5">
        <v>180</v>
      </c>
      <c r="N5">
        <v>180</v>
      </c>
      <c r="O5">
        <v>76</v>
      </c>
      <c r="P5">
        <v>76</v>
      </c>
      <c r="Q5">
        <f t="shared" si="0"/>
        <v>768</v>
      </c>
    </row>
    <row r="6" spans="1:17">
      <c r="A6" t="s">
        <v>177</v>
      </c>
      <c r="B6" t="s">
        <v>5</v>
      </c>
      <c r="C6" t="s">
        <v>168</v>
      </c>
      <c r="D6" t="s">
        <v>178</v>
      </c>
      <c r="E6" t="s">
        <v>119</v>
      </c>
      <c r="F6" t="s">
        <v>149</v>
      </c>
      <c r="G6" t="s">
        <v>146</v>
      </c>
      <c r="H6" t="s">
        <v>147</v>
      </c>
      <c r="I6" t="s">
        <v>150</v>
      </c>
      <c r="J6" t="s">
        <v>170</v>
      </c>
      <c r="K6">
        <v>76</v>
      </c>
      <c r="L6">
        <v>180</v>
      </c>
      <c r="M6">
        <v>180</v>
      </c>
      <c r="N6">
        <v>180</v>
      </c>
      <c r="O6">
        <v>76</v>
      </c>
      <c r="P6">
        <v>0</v>
      </c>
      <c r="Q6">
        <f t="shared" si="0"/>
        <v>692</v>
      </c>
    </row>
    <row r="7" spans="1:17">
      <c r="A7" t="s">
        <v>179</v>
      </c>
      <c r="B7" t="s">
        <v>6</v>
      </c>
      <c r="C7" t="s">
        <v>168</v>
      </c>
      <c r="D7" t="s">
        <v>180</v>
      </c>
      <c r="E7" t="s">
        <v>119</v>
      </c>
      <c r="F7" t="s">
        <v>149</v>
      </c>
      <c r="G7" t="s">
        <v>146</v>
      </c>
      <c r="H7" t="s">
        <v>150</v>
      </c>
      <c r="I7" t="s">
        <v>148</v>
      </c>
      <c r="J7" t="s">
        <v>237</v>
      </c>
      <c r="K7">
        <v>76</v>
      </c>
      <c r="L7">
        <v>180</v>
      </c>
      <c r="M7">
        <v>180</v>
      </c>
      <c r="N7">
        <v>76</v>
      </c>
      <c r="O7">
        <v>104</v>
      </c>
      <c r="P7">
        <v>76</v>
      </c>
      <c r="Q7">
        <f t="shared" si="0"/>
        <v>692</v>
      </c>
    </row>
    <row r="8" spans="1:17">
      <c r="A8" t="s">
        <v>181</v>
      </c>
      <c r="B8" t="s">
        <v>5</v>
      </c>
      <c r="C8" t="s">
        <v>168</v>
      </c>
      <c r="D8" t="s">
        <v>182</v>
      </c>
      <c r="E8" t="s">
        <v>119</v>
      </c>
      <c r="F8" t="s">
        <v>149</v>
      </c>
      <c r="G8" t="s">
        <v>146</v>
      </c>
      <c r="H8" t="s">
        <v>147</v>
      </c>
      <c r="I8" t="s">
        <v>269</v>
      </c>
      <c r="J8" t="s">
        <v>237</v>
      </c>
      <c r="K8">
        <v>76</v>
      </c>
      <c r="L8">
        <v>180</v>
      </c>
      <c r="M8">
        <v>180</v>
      </c>
      <c r="N8">
        <v>180</v>
      </c>
      <c r="O8">
        <v>76</v>
      </c>
      <c r="P8">
        <v>76</v>
      </c>
      <c r="Q8">
        <f t="shared" si="0"/>
        <v>768</v>
      </c>
    </row>
    <row r="9" spans="1:17">
      <c r="A9" t="s">
        <v>183</v>
      </c>
      <c r="B9" t="s">
        <v>5</v>
      </c>
      <c r="C9" t="s">
        <v>168</v>
      </c>
      <c r="D9" t="s">
        <v>184</v>
      </c>
      <c r="E9" t="s">
        <v>119</v>
      </c>
      <c r="F9" t="s">
        <v>149</v>
      </c>
      <c r="G9" t="s">
        <v>146</v>
      </c>
      <c r="H9" t="s">
        <v>147</v>
      </c>
      <c r="I9" t="s">
        <v>150</v>
      </c>
      <c r="J9" t="s">
        <v>237</v>
      </c>
      <c r="K9">
        <v>76</v>
      </c>
      <c r="L9">
        <v>180</v>
      </c>
      <c r="M9">
        <v>180</v>
      </c>
      <c r="N9">
        <v>180</v>
      </c>
      <c r="O9">
        <v>76</v>
      </c>
      <c r="P9">
        <v>76</v>
      </c>
      <c r="Q9">
        <f t="shared" si="0"/>
        <v>768</v>
      </c>
    </row>
    <row r="10" spans="1:17">
      <c r="A10" t="s">
        <v>185</v>
      </c>
      <c r="B10" t="s">
        <v>6</v>
      </c>
      <c r="C10" t="s">
        <v>168</v>
      </c>
      <c r="D10" t="s">
        <v>186</v>
      </c>
      <c r="E10" t="s">
        <v>119</v>
      </c>
      <c r="F10" t="s">
        <v>149</v>
      </c>
      <c r="G10" t="s">
        <v>146</v>
      </c>
      <c r="H10" t="s">
        <v>150</v>
      </c>
      <c r="I10" t="s">
        <v>269</v>
      </c>
      <c r="J10" t="s">
        <v>237</v>
      </c>
      <c r="K10">
        <v>76</v>
      </c>
      <c r="L10">
        <v>180</v>
      </c>
      <c r="M10">
        <v>180</v>
      </c>
      <c r="N10">
        <v>76</v>
      </c>
      <c r="O10">
        <v>76</v>
      </c>
      <c r="P10">
        <v>76</v>
      </c>
      <c r="Q10">
        <f t="shared" si="0"/>
        <v>664</v>
      </c>
    </row>
    <row r="11" spans="1:17">
      <c r="A11" t="s">
        <v>187</v>
      </c>
      <c r="B11" t="s">
        <v>6</v>
      </c>
      <c r="C11" t="s">
        <v>168</v>
      </c>
      <c r="D11" t="s">
        <v>188</v>
      </c>
      <c r="E11" t="s">
        <v>119</v>
      </c>
      <c r="F11" t="s">
        <v>149</v>
      </c>
      <c r="G11" t="s">
        <v>146</v>
      </c>
      <c r="H11" t="s">
        <v>150</v>
      </c>
      <c r="I11" t="s">
        <v>148</v>
      </c>
      <c r="J11" t="s">
        <v>237</v>
      </c>
      <c r="K11">
        <v>76</v>
      </c>
      <c r="L11">
        <v>180</v>
      </c>
      <c r="M11">
        <v>180</v>
      </c>
      <c r="N11">
        <v>76</v>
      </c>
      <c r="O11">
        <v>104</v>
      </c>
      <c r="P11">
        <v>76</v>
      </c>
      <c r="Q11">
        <f t="shared" si="0"/>
        <v>692</v>
      </c>
    </row>
    <row r="12" spans="1:17">
      <c r="A12" t="s">
        <v>189</v>
      </c>
      <c r="B12" t="s">
        <v>6</v>
      </c>
      <c r="C12" t="s">
        <v>168</v>
      </c>
      <c r="D12" t="s">
        <v>190</v>
      </c>
      <c r="E12" t="s">
        <v>119</v>
      </c>
      <c r="F12" t="s">
        <v>149</v>
      </c>
      <c r="G12" t="s">
        <v>146</v>
      </c>
      <c r="H12" t="s">
        <v>150</v>
      </c>
      <c r="I12" t="s">
        <v>148</v>
      </c>
      <c r="J12" t="s">
        <v>237</v>
      </c>
      <c r="K12">
        <v>76</v>
      </c>
      <c r="L12">
        <v>180</v>
      </c>
      <c r="M12">
        <v>180</v>
      </c>
      <c r="N12">
        <v>76</v>
      </c>
      <c r="O12">
        <v>104</v>
      </c>
      <c r="P12">
        <v>76</v>
      </c>
      <c r="Q12">
        <f t="shared" si="0"/>
        <v>692</v>
      </c>
    </row>
    <row r="13" spans="1:17">
      <c r="A13" t="s">
        <v>191</v>
      </c>
      <c r="B13" t="s">
        <v>5</v>
      </c>
      <c r="C13" t="s">
        <v>168</v>
      </c>
      <c r="D13" t="s">
        <v>192</v>
      </c>
      <c r="E13" t="s">
        <v>119</v>
      </c>
      <c r="F13" t="s">
        <v>149</v>
      </c>
      <c r="G13" t="s">
        <v>146</v>
      </c>
      <c r="H13" t="s">
        <v>147</v>
      </c>
      <c r="I13" t="s">
        <v>148</v>
      </c>
      <c r="J13" t="s">
        <v>170</v>
      </c>
      <c r="K13">
        <v>76</v>
      </c>
      <c r="L13">
        <v>180</v>
      </c>
      <c r="M13">
        <v>180</v>
      </c>
      <c r="N13">
        <v>180</v>
      </c>
      <c r="O13">
        <v>104</v>
      </c>
      <c r="P13">
        <v>0</v>
      </c>
      <c r="Q13">
        <f t="shared" si="0"/>
        <v>720</v>
      </c>
    </row>
    <row r="14" spans="1:17">
      <c r="A14" t="s">
        <v>193</v>
      </c>
      <c r="B14" t="s">
        <v>5</v>
      </c>
      <c r="C14" t="s">
        <v>168</v>
      </c>
      <c r="D14" t="s">
        <v>194</v>
      </c>
      <c r="E14" t="s">
        <v>119</v>
      </c>
      <c r="F14" t="s">
        <v>149</v>
      </c>
      <c r="G14" t="s">
        <v>146</v>
      </c>
      <c r="H14" t="s">
        <v>147</v>
      </c>
      <c r="I14" t="s">
        <v>269</v>
      </c>
      <c r="J14" t="s">
        <v>237</v>
      </c>
      <c r="K14">
        <v>76</v>
      </c>
      <c r="L14">
        <v>180</v>
      </c>
      <c r="M14">
        <v>180</v>
      </c>
      <c r="N14">
        <v>180</v>
      </c>
      <c r="O14">
        <v>76</v>
      </c>
      <c r="P14">
        <v>76</v>
      </c>
      <c r="Q14">
        <f t="shared" si="0"/>
        <v>768</v>
      </c>
    </row>
    <row r="15" spans="1:17">
      <c r="A15" t="s">
        <v>195</v>
      </c>
      <c r="B15" t="s">
        <v>5</v>
      </c>
      <c r="C15" t="s">
        <v>168</v>
      </c>
      <c r="D15" t="s">
        <v>196</v>
      </c>
      <c r="E15" t="s">
        <v>119</v>
      </c>
      <c r="F15" t="s">
        <v>149</v>
      </c>
      <c r="G15" t="s">
        <v>146</v>
      </c>
      <c r="H15" t="s">
        <v>147</v>
      </c>
      <c r="I15" t="s">
        <v>150</v>
      </c>
      <c r="J15" t="s">
        <v>170</v>
      </c>
      <c r="K15">
        <v>76</v>
      </c>
      <c r="L15">
        <v>180</v>
      </c>
      <c r="M15">
        <v>180</v>
      </c>
      <c r="N15">
        <v>180</v>
      </c>
      <c r="O15">
        <v>76</v>
      </c>
      <c r="P15">
        <v>0</v>
      </c>
      <c r="Q15">
        <f t="shared" si="0"/>
        <v>692</v>
      </c>
    </row>
    <row r="16" spans="1:17">
      <c r="A16" t="s">
        <v>197</v>
      </c>
      <c r="B16" t="s">
        <v>6</v>
      </c>
      <c r="C16" t="s">
        <v>168</v>
      </c>
      <c r="D16" t="s">
        <v>198</v>
      </c>
      <c r="E16" t="s">
        <v>119</v>
      </c>
      <c r="F16" t="s">
        <v>149</v>
      </c>
      <c r="G16" t="s">
        <v>146</v>
      </c>
      <c r="H16" t="s">
        <v>150</v>
      </c>
      <c r="I16" t="s">
        <v>148</v>
      </c>
      <c r="J16" t="s">
        <v>237</v>
      </c>
      <c r="K16">
        <v>76</v>
      </c>
      <c r="L16">
        <v>180</v>
      </c>
      <c r="M16">
        <v>180</v>
      </c>
      <c r="N16">
        <v>76</v>
      </c>
      <c r="O16">
        <v>104</v>
      </c>
      <c r="P16">
        <v>76</v>
      </c>
      <c r="Q16">
        <f t="shared" si="0"/>
        <v>692</v>
      </c>
    </row>
    <row r="17" spans="1:17">
      <c r="A17" t="s">
        <v>199</v>
      </c>
      <c r="B17" t="s">
        <v>6</v>
      </c>
      <c r="C17" t="s">
        <v>168</v>
      </c>
      <c r="D17" t="s">
        <v>200</v>
      </c>
      <c r="E17" t="s">
        <v>119</v>
      </c>
      <c r="F17" t="s">
        <v>149</v>
      </c>
      <c r="G17" t="s">
        <v>146</v>
      </c>
      <c r="H17" t="s">
        <v>150</v>
      </c>
      <c r="I17" t="s">
        <v>148</v>
      </c>
      <c r="J17" t="s">
        <v>237</v>
      </c>
      <c r="K17">
        <v>76</v>
      </c>
      <c r="L17">
        <v>180</v>
      </c>
      <c r="M17">
        <v>180</v>
      </c>
      <c r="N17">
        <v>76</v>
      </c>
      <c r="O17">
        <v>104</v>
      </c>
      <c r="P17">
        <v>76</v>
      </c>
      <c r="Q17">
        <f t="shared" si="0"/>
        <v>692</v>
      </c>
    </row>
    <row r="18" spans="1:17">
      <c r="A18" t="s">
        <v>201</v>
      </c>
      <c r="B18" t="s">
        <v>5</v>
      </c>
      <c r="C18" t="s">
        <v>168</v>
      </c>
      <c r="D18" t="s">
        <v>202</v>
      </c>
      <c r="E18" t="s">
        <v>119</v>
      </c>
      <c r="F18" t="s">
        <v>149</v>
      </c>
      <c r="G18" t="s">
        <v>146</v>
      </c>
      <c r="H18" t="s">
        <v>147</v>
      </c>
      <c r="I18" t="s">
        <v>150</v>
      </c>
      <c r="J18" t="s">
        <v>170</v>
      </c>
      <c r="K18">
        <v>76</v>
      </c>
      <c r="L18">
        <v>180</v>
      </c>
      <c r="M18">
        <v>180</v>
      </c>
      <c r="N18">
        <v>180</v>
      </c>
      <c r="O18">
        <v>76</v>
      </c>
      <c r="P18">
        <v>0</v>
      </c>
      <c r="Q18">
        <f t="shared" si="0"/>
        <v>692</v>
      </c>
    </row>
    <row r="19" spans="1:17">
      <c r="A19" t="s">
        <v>203</v>
      </c>
      <c r="B19" t="s">
        <v>5</v>
      </c>
      <c r="C19" t="s">
        <v>168</v>
      </c>
      <c r="D19" t="s">
        <v>204</v>
      </c>
      <c r="E19" t="s">
        <v>119</v>
      </c>
      <c r="F19" t="s">
        <v>149</v>
      </c>
      <c r="G19" t="s">
        <v>146</v>
      </c>
      <c r="H19" t="s">
        <v>147</v>
      </c>
      <c r="I19" t="s">
        <v>150</v>
      </c>
      <c r="J19" t="s">
        <v>170</v>
      </c>
      <c r="K19">
        <v>76</v>
      </c>
      <c r="L19">
        <v>180</v>
      </c>
      <c r="M19">
        <v>180</v>
      </c>
      <c r="N19">
        <v>180</v>
      </c>
      <c r="O19">
        <v>76</v>
      </c>
      <c r="P19">
        <v>0</v>
      </c>
      <c r="Q19">
        <f t="shared" si="0"/>
        <v>692</v>
      </c>
    </row>
    <row r="20" spans="1:17">
      <c r="A20" t="s">
        <v>205</v>
      </c>
      <c r="B20" t="s">
        <v>5</v>
      </c>
      <c r="C20" t="s">
        <v>168</v>
      </c>
      <c r="D20" t="s">
        <v>206</v>
      </c>
      <c r="E20" t="s">
        <v>119</v>
      </c>
      <c r="F20" t="s">
        <v>149</v>
      </c>
      <c r="G20" t="s">
        <v>146</v>
      </c>
      <c r="H20" t="s">
        <v>147</v>
      </c>
      <c r="I20" t="s">
        <v>150</v>
      </c>
      <c r="J20" t="s">
        <v>237</v>
      </c>
      <c r="K20">
        <v>76</v>
      </c>
      <c r="L20">
        <v>180</v>
      </c>
      <c r="M20">
        <v>180</v>
      </c>
      <c r="N20">
        <v>180</v>
      </c>
      <c r="O20">
        <v>76</v>
      </c>
      <c r="P20">
        <v>76</v>
      </c>
      <c r="Q20">
        <f t="shared" si="0"/>
        <v>768</v>
      </c>
    </row>
    <row r="21" spans="1:17">
      <c r="A21" t="s">
        <v>207</v>
      </c>
      <c r="B21" t="s">
        <v>5</v>
      </c>
      <c r="C21" t="s">
        <v>168</v>
      </c>
      <c r="D21" t="s">
        <v>208</v>
      </c>
      <c r="E21" t="s">
        <v>119</v>
      </c>
      <c r="F21" t="s">
        <v>149</v>
      </c>
      <c r="G21" t="s">
        <v>146</v>
      </c>
      <c r="H21" t="s">
        <v>147</v>
      </c>
      <c r="I21" t="s">
        <v>150</v>
      </c>
      <c r="J21" t="s">
        <v>237</v>
      </c>
      <c r="K21">
        <v>76</v>
      </c>
      <c r="L21">
        <v>180</v>
      </c>
      <c r="M21">
        <v>180</v>
      </c>
      <c r="N21">
        <v>180</v>
      </c>
      <c r="O21">
        <v>76</v>
      </c>
      <c r="P21">
        <v>76</v>
      </c>
      <c r="Q21">
        <f t="shared" si="0"/>
        <v>768</v>
      </c>
    </row>
    <row r="22" spans="1:17">
      <c r="A22" t="s">
        <v>209</v>
      </c>
      <c r="B22">
        <v>0</v>
      </c>
      <c r="C22" t="s">
        <v>168</v>
      </c>
      <c r="D22" t="s">
        <v>210</v>
      </c>
      <c r="E22" t="s">
        <v>119</v>
      </c>
      <c r="F22" t="s">
        <v>149</v>
      </c>
      <c r="G22" t="s">
        <v>146</v>
      </c>
      <c r="H22" t="s">
        <v>147</v>
      </c>
      <c r="I22" t="s">
        <v>148</v>
      </c>
      <c r="J22" t="s">
        <v>237</v>
      </c>
      <c r="K22">
        <v>76</v>
      </c>
      <c r="L22">
        <v>180</v>
      </c>
      <c r="M22">
        <v>180</v>
      </c>
      <c r="N22">
        <v>180</v>
      </c>
      <c r="O22">
        <v>104</v>
      </c>
      <c r="P22">
        <v>76</v>
      </c>
      <c r="Q22">
        <f t="shared" si="0"/>
        <v>796</v>
      </c>
    </row>
    <row r="23" spans="1:17">
      <c r="A23" t="s">
        <v>211</v>
      </c>
      <c r="B23" t="s">
        <v>5</v>
      </c>
      <c r="C23" t="s">
        <v>168</v>
      </c>
      <c r="D23" t="s">
        <v>212</v>
      </c>
      <c r="E23" t="s">
        <v>119</v>
      </c>
      <c r="F23" t="s">
        <v>149</v>
      </c>
      <c r="G23" t="s">
        <v>146</v>
      </c>
      <c r="H23" t="s">
        <v>147</v>
      </c>
      <c r="I23" t="s">
        <v>148</v>
      </c>
      <c r="J23" t="s">
        <v>170</v>
      </c>
      <c r="K23">
        <v>76</v>
      </c>
      <c r="L23">
        <v>180</v>
      </c>
      <c r="M23">
        <v>180</v>
      </c>
      <c r="N23">
        <v>180</v>
      </c>
      <c r="O23">
        <v>104</v>
      </c>
      <c r="P23">
        <v>0</v>
      </c>
      <c r="Q23">
        <f t="shared" si="0"/>
        <v>720</v>
      </c>
    </row>
    <row r="24" spans="1:17">
      <c r="A24" t="s">
        <v>213</v>
      </c>
      <c r="B24" t="s">
        <v>6</v>
      </c>
      <c r="C24" t="s">
        <v>168</v>
      </c>
      <c r="D24" t="s">
        <v>214</v>
      </c>
      <c r="E24" t="s">
        <v>119</v>
      </c>
      <c r="F24" t="s">
        <v>149</v>
      </c>
      <c r="G24" t="s">
        <v>146</v>
      </c>
      <c r="H24" t="s">
        <v>150</v>
      </c>
      <c r="I24" t="s">
        <v>269</v>
      </c>
      <c r="J24" t="s">
        <v>170</v>
      </c>
      <c r="K24">
        <v>76</v>
      </c>
      <c r="L24">
        <v>180</v>
      </c>
      <c r="M24">
        <v>180</v>
      </c>
      <c r="N24">
        <v>76</v>
      </c>
      <c r="O24">
        <v>76</v>
      </c>
      <c r="P24">
        <v>0</v>
      </c>
      <c r="Q24">
        <f t="shared" si="0"/>
        <v>588</v>
      </c>
    </row>
    <row r="25" spans="1:17">
      <c r="A25" t="s">
        <v>215</v>
      </c>
      <c r="B25" t="s">
        <v>6</v>
      </c>
      <c r="C25" t="s">
        <v>168</v>
      </c>
      <c r="D25" t="s">
        <v>216</v>
      </c>
      <c r="E25" t="s">
        <v>119</v>
      </c>
      <c r="F25" t="s">
        <v>149</v>
      </c>
      <c r="G25" t="s">
        <v>146</v>
      </c>
      <c r="H25" t="s">
        <v>150</v>
      </c>
      <c r="I25" t="s">
        <v>269</v>
      </c>
      <c r="J25" t="s">
        <v>170</v>
      </c>
      <c r="K25">
        <v>76</v>
      </c>
      <c r="L25">
        <v>180</v>
      </c>
      <c r="M25">
        <v>180</v>
      </c>
      <c r="N25">
        <v>76</v>
      </c>
      <c r="O25">
        <v>76</v>
      </c>
      <c r="P25">
        <v>0</v>
      </c>
      <c r="Q25">
        <f t="shared" si="0"/>
        <v>588</v>
      </c>
    </row>
    <row r="26" spans="1:17">
      <c r="A26" t="s">
        <v>217</v>
      </c>
      <c r="B26" t="s">
        <v>6</v>
      </c>
      <c r="C26" t="s">
        <v>168</v>
      </c>
      <c r="D26" t="s">
        <v>218</v>
      </c>
      <c r="E26" t="s">
        <v>119</v>
      </c>
      <c r="F26" t="s">
        <v>149</v>
      </c>
      <c r="G26" t="s">
        <v>146</v>
      </c>
      <c r="H26" t="s">
        <v>150</v>
      </c>
      <c r="I26" t="s">
        <v>148</v>
      </c>
      <c r="J26" t="s">
        <v>237</v>
      </c>
      <c r="K26">
        <v>76</v>
      </c>
      <c r="L26">
        <v>180</v>
      </c>
      <c r="M26">
        <v>180</v>
      </c>
      <c r="N26">
        <v>76</v>
      </c>
      <c r="O26">
        <v>104</v>
      </c>
      <c r="P26">
        <v>76</v>
      </c>
      <c r="Q26">
        <f t="shared" si="0"/>
        <v>692</v>
      </c>
    </row>
    <row r="27" spans="1:17">
      <c r="A27" t="s">
        <v>219</v>
      </c>
      <c r="B27">
        <v>0</v>
      </c>
      <c r="C27" t="s">
        <v>168</v>
      </c>
      <c r="D27" t="s">
        <v>220</v>
      </c>
      <c r="E27" t="s">
        <v>119</v>
      </c>
      <c r="F27" t="s">
        <v>149</v>
      </c>
      <c r="G27" t="s">
        <v>146</v>
      </c>
      <c r="H27" t="s">
        <v>147</v>
      </c>
      <c r="I27" t="s">
        <v>150</v>
      </c>
      <c r="J27" t="s">
        <v>237</v>
      </c>
      <c r="K27">
        <v>76</v>
      </c>
      <c r="L27">
        <v>180</v>
      </c>
      <c r="M27">
        <v>180</v>
      </c>
      <c r="N27">
        <v>180</v>
      </c>
      <c r="O27">
        <v>76</v>
      </c>
      <c r="P27">
        <v>76</v>
      </c>
      <c r="Q27">
        <f t="shared" si="0"/>
        <v>768</v>
      </c>
    </row>
    <row r="28" spans="1:17">
      <c r="A28" t="s">
        <v>221</v>
      </c>
      <c r="B28" t="s">
        <v>6</v>
      </c>
      <c r="C28" t="s">
        <v>168</v>
      </c>
      <c r="D28" t="s">
        <v>222</v>
      </c>
      <c r="E28" t="s">
        <v>119</v>
      </c>
      <c r="F28" t="s">
        <v>149</v>
      </c>
      <c r="G28" t="s">
        <v>146</v>
      </c>
      <c r="H28" t="s">
        <v>150</v>
      </c>
      <c r="I28" t="s">
        <v>148</v>
      </c>
      <c r="J28" t="s">
        <v>237</v>
      </c>
      <c r="K28">
        <v>76</v>
      </c>
      <c r="L28">
        <v>180</v>
      </c>
      <c r="M28">
        <v>180</v>
      </c>
      <c r="N28">
        <v>76</v>
      </c>
      <c r="O28">
        <v>104</v>
      </c>
      <c r="P28">
        <v>76</v>
      </c>
      <c r="Q28">
        <f t="shared" si="0"/>
        <v>692</v>
      </c>
    </row>
    <row r="29" spans="1:17">
      <c r="A29" t="s">
        <v>223</v>
      </c>
      <c r="B29" t="s">
        <v>5</v>
      </c>
      <c r="C29" t="s">
        <v>168</v>
      </c>
      <c r="D29" t="s">
        <v>224</v>
      </c>
      <c r="E29" t="s">
        <v>119</v>
      </c>
      <c r="F29" t="s">
        <v>149</v>
      </c>
      <c r="G29" t="s">
        <v>146</v>
      </c>
      <c r="H29" t="s">
        <v>147</v>
      </c>
      <c r="I29" t="s">
        <v>148</v>
      </c>
      <c r="J29" t="s">
        <v>170</v>
      </c>
      <c r="K29">
        <v>76</v>
      </c>
      <c r="L29">
        <v>180</v>
      </c>
      <c r="M29">
        <v>180</v>
      </c>
      <c r="N29">
        <v>180</v>
      </c>
      <c r="O29">
        <v>104</v>
      </c>
      <c r="P29">
        <v>0</v>
      </c>
      <c r="Q29">
        <f t="shared" si="0"/>
        <v>720</v>
      </c>
    </row>
    <row r="30" spans="1:17">
      <c r="A30" t="s">
        <v>225</v>
      </c>
      <c r="B30" t="s">
        <v>5</v>
      </c>
      <c r="C30" t="s">
        <v>168</v>
      </c>
      <c r="D30" t="s">
        <v>226</v>
      </c>
      <c r="E30" t="s">
        <v>119</v>
      </c>
      <c r="F30" t="s">
        <v>149</v>
      </c>
      <c r="G30" t="s">
        <v>146</v>
      </c>
      <c r="H30" t="s">
        <v>147</v>
      </c>
      <c r="I30" t="s">
        <v>150</v>
      </c>
      <c r="J30" t="s">
        <v>170</v>
      </c>
      <c r="K30">
        <v>76</v>
      </c>
      <c r="L30">
        <v>180</v>
      </c>
      <c r="M30">
        <v>180</v>
      </c>
      <c r="N30">
        <v>180</v>
      </c>
      <c r="O30">
        <v>76</v>
      </c>
      <c r="P30">
        <v>0</v>
      </c>
      <c r="Q30">
        <f t="shared" si="0"/>
        <v>692</v>
      </c>
    </row>
    <row r="31" spans="1:17">
      <c r="A31" t="s">
        <v>227</v>
      </c>
      <c r="B31">
        <v>0</v>
      </c>
      <c r="C31" t="s">
        <v>168</v>
      </c>
      <c r="D31" t="s">
        <v>228</v>
      </c>
      <c r="E31" t="s">
        <v>119</v>
      </c>
      <c r="F31" t="s">
        <v>149</v>
      </c>
      <c r="G31" t="s">
        <v>146</v>
      </c>
      <c r="H31" t="s">
        <v>150</v>
      </c>
      <c r="I31" t="s">
        <v>148</v>
      </c>
      <c r="J31" t="s">
        <v>237</v>
      </c>
      <c r="K31">
        <v>76</v>
      </c>
      <c r="L31">
        <v>180</v>
      </c>
      <c r="M31">
        <v>180</v>
      </c>
      <c r="N31">
        <v>76</v>
      </c>
      <c r="O31">
        <v>104</v>
      </c>
      <c r="P31">
        <v>76</v>
      </c>
      <c r="Q31">
        <f t="shared" si="0"/>
        <v>692</v>
      </c>
    </row>
    <row r="32" spans="1:17">
      <c r="A32" t="s">
        <v>229</v>
      </c>
      <c r="B32" t="s">
        <v>5</v>
      </c>
      <c r="C32" t="s">
        <v>168</v>
      </c>
      <c r="D32" t="s">
        <v>230</v>
      </c>
      <c r="E32" t="s">
        <v>119</v>
      </c>
      <c r="F32" t="s">
        <v>149</v>
      </c>
      <c r="G32" t="s">
        <v>146</v>
      </c>
      <c r="H32" t="s">
        <v>147</v>
      </c>
      <c r="I32" t="s">
        <v>150</v>
      </c>
      <c r="J32" t="s">
        <v>237</v>
      </c>
      <c r="K32">
        <v>76</v>
      </c>
      <c r="L32">
        <v>180</v>
      </c>
      <c r="M32">
        <v>180</v>
      </c>
      <c r="N32">
        <v>180</v>
      </c>
      <c r="O32">
        <v>76</v>
      </c>
      <c r="P32">
        <v>76</v>
      </c>
      <c r="Q32">
        <f t="shared" si="0"/>
        <v>768</v>
      </c>
    </row>
    <row r="33" spans="1:17">
      <c r="A33" t="s">
        <v>231</v>
      </c>
      <c r="B33" t="s">
        <v>6</v>
      </c>
      <c r="C33" t="s">
        <v>168</v>
      </c>
      <c r="D33" t="s">
        <v>232</v>
      </c>
      <c r="E33" t="s">
        <v>119</v>
      </c>
      <c r="F33" t="s">
        <v>149</v>
      </c>
      <c r="G33" t="s">
        <v>146</v>
      </c>
      <c r="H33" t="s">
        <v>150</v>
      </c>
      <c r="I33" t="s">
        <v>148</v>
      </c>
      <c r="J33" t="s">
        <v>237</v>
      </c>
      <c r="K33">
        <v>76</v>
      </c>
      <c r="L33">
        <v>180</v>
      </c>
      <c r="M33">
        <v>180</v>
      </c>
      <c r="N33">
        <v>76</v>
      </c>
      <c r="O33">
        <v>104</v>
      </c>
      <c r="P33">
        <v>76</v>
      </c>
      <c r="Q33">
        <f t="shared" si="0"/>
        <v>692</v>
      </c>
    </row>
    <row r="34" spans="1:17">
      <c r="A34" t="s">
        <v>233</v>
      </c>
      <c r="B34" t="s">
        <v>5</v>
      </c>
      <c r="C34" t="s">
        <v>168</v>
      </c>
      <c r="D34" t="s">
        <v>234</v>
      </c>
      <c r="E34" t="s">
        <v>119</v>
      </c>
      <c r="F34" t="s">
        <v>149</v>
      </c>
      <c r="G34" t="s">
        <v>146</v>
      </c>
      <c r="H34" t="s">
        <v>147</v>
      </c>
      <c r="I34" t="s">
        <v>150</v>
      </c>
      <c r="J34" t="s">
        <v>237</v>
      </c>
      <c r="K34">
        <v>76</v>
      </c>
      <c r="L34">
        <v>180</v>
      </c>
      <c r="M34">
        <v>180</v>
      </c>
      <c r="N34">
        <v>180</v>
      </c>
      <c r="O34">
        <v>76</v>
      </c>
      <c r="P34">
        <v>76</v>
      </c>
      <c r="Q34">
        <f t="shared" si="0"/>
        <v>768</v>
      </c>
    </row>
    <row r="35" spans="1:17">
      <c r="A35" t="s">
        <v>235</v>
      </c>
      <c r="B35">
        <v>0</v>
      </c>
      <c r="C35" t="s">
        <v>168</v>
      </c>
      <c r="D35" t="s">
        <v>236</v>
      </c>
      <c r="E35" t="s">
        <v>119</v>
      </c>
      <c r="F35" t="s">
        <v>149</v>
      </c>
      <c r="G35" t="s">
        <v>146</v>
      </c>
      <c r="H35" t="s">
        <v>147</v>
      </c>
      <c r="I35" t="s">
        <v>150</v>
      </c>
      <c r="J35" t="s">
        <v>237</v>
      </c>
      <c r="K35">
        <v>76</v>
      </c>
      <c r="L35">
        <v>180</v>
      </c>
      <c r="M35">
        <v>180</v>
      </c>
      <c r="N35">
        <v>180</v>
      </c>
      <c r="O35">
        <v>76</v>
      </c>
      <c r="P35">
        <v>76</v>
      </c>
      <c r="Q35">
        <f t="shared" si="0"/>
        <v>768</v>
      </c>
    </row>
    <row r="36" spans="1:17">
      <c r="A36" t="s">
        <v>238</v>
      </c>
      <c r="B36" t="s">
        <v>5</v>
      </c>
      <c r="C36" t="s">
        <v>168</v>
      </c>
      <c r="D36" t="s">
        <v>239</v>
      </c>
      <c r="E36" t="s">
        <v>119</v>
      </c>
      <c r="F36" t="s">
        <v>149</v>
      </c>
      <c r="G36" t="s">
        <v>146</v>
      </c>
      <c r="H36" t="s">
        <v>147</v>
      </c>
      <c r="I36" t="s">
        <v>150</v>
      </c>
      <c r="J36" t="s">
        <v>170</v>
      </c>
      <c r="K36">
        <v>76</v>
      </c>
      <c r="L36">
        <v>180</v>
      </c>
      <c r="M36">
        <v>180</v>
      </c>
      <c r="N36">
        <v>180</v>
      </c>
      <c r="O36">
        <v>76</v>
      </c>
      <c r="P36">
        <v>0</v>
      </c>
      <c r="Q36">
        <f t="shared" si="0"/>
        <v>692</v>
      </c>
    </row>
    <row r="37" spans="1:17">
      <c r="A37" t="s">
        <v>240</v>
      </c>
      <c r="B37" t="s">
        <v>5</v>
      </c>
      <c r="C37" t="s">
        <v>168</v>
      </c>
      <c r="D37" t="s">
        <v>241</v>
      </c>
      <c r="E37" t="s">
        <v>119</v>
      </c>
      <c r="F37" t="s">
        <v>149</v>
      </c>
      <c r="G37" t="s">
        <v>146</v>
      </c>
      <c r="H37" t="s">
        <v>147</v>
      </c>
      <c r="I37" t="s">
        <v>148</v>
      </c>
      <c r="J37" t="s">
        <v>237</v>
      </c>
      <c r="K37">
        <v>76</v>
      </c>
      <c r="L37">
        <v>180</v>
      </c>
      <c r="M37">
        <v>180</v>
      </c>
      <c r="N37">
        <v>180</v>
      </c>
      <c r="O37">
        <v>104</v>
      </c>
      <c r="P37">
        <v>76</v>
      </c>
      <c r="Q37">
        <f t="shared" si="0"/>
        <v>796</v>
      </c>
    </row>
    <row r="38" spans="1:17">
      <c r="A38" t="s">
        <v>242</v>
      </c>
      <c r="B38" t="s">
        <v>6</v>
      </c>
      <c r="C38" t="s">
        <v>168</v>
      </c>
      <c r="D38" t="s">
        <v>243</v>
      </c>
      <c r="E38" t="s">
        <v>119</v>
      </c>
      <c r="F38" t="s">
        <v>149</v>
      </c>
      <c r="G38" t="s">
        <v>146</v>
      </c>
      <c r="H38" t="s">
        <v>150</v>
      </c>
      <c r="I38" t="s">
        <v>148</v>
      </c>
      <c r="J38" t="s">
        <v>237</v>
      </c>
      <c r="K38">
        <v>76</v>
      </c>
      <c r="L38">
        <v>180</v>
      </c>
      <c r="M38">
        <v>180</v>
      </c>
      <c r="N38">
        <v>76</v>
      </c>
      <c r="O38">
        <v>104</v>
      </c>
      <c r="P38">
        <v>76</v>
      </c>
      <c r="Q38">
        <f t="shared" si="0"/>
        <v>692</v>
      </c>
    </row>
    <row r="39" spans="1:17">
      <c r="A39" t="s">
        <v>244</v>
      </c>
      <c r="B39" t="s">
        <v>6</v>
      </c>
      <c r="C39" t="s">
        <v>168</v>
      </c>
      <c r="D39" t="s">
        <v>245</v>
      </c>
      <c r="E39" t="s">
        <v>119</v>
      </c>
      <c r="F39" t="s">
        <v>149</v>
      </c>
      <c r="G39" t="s">
        <v>146</v>
      </c>
      <c r="H39" t="s">
        <v>150</v>
      </c>
      <c r="I39" t="s">
        <v>148</v>
      </c>
      <c r="J39" t="s">
        <v>237</v>
      </c>
      <c r="K39">
        <v>76</v>
      </c>
      <c r="L39">
        <v>180</v>
      </c>
      <c r="M39">
        <v>180</v>
      </c>
      <c r="N39">
        <v>76</v>
      </c>
      <c r="O39">
        <v>104</v>
      </c>
      <c r="P39">
        <v>76</v>
      </c>
      <c r="Q39">
        <f t="shared" si="0"/>
        <v>692</v>
      </c>
    </row>
    <row r="40" spans="1:17">
      <c r="A40" t="s">
        <v>246</v>
      </c>
      <c r="B40" t="s">
        <v>6</v>
      </c>
      <c r="C40" t="s">
        <v>168</v>
      </c>
      <c r="D40" t="s">
        <v>247</v>
      </c>
      <c r="E40" t="s">
        <v>119</v>
      </c>
      <c r="F40" t="s">
        <v>149</v>
      </c>
      <c r="G40" t="s">
        <v>146</v>
      </c>
      <c r="H40" t="s">
        <v>150</v>
      </c>
      <c r="I40" t="s">
        <v>148</v>
      </c>
      <c r="J40" t="s">
        <v>237</v>
      </c>
      <c r="K40">
        <v>76</v>
      </c>
      <c r="L40">
        <v>180</v>
      </c>
      <c r="M40">
        <v>180</v>
      </c>
      <c r="N40">
        <v>76</v>
      </c>
      <c r="O40">
        <v>104</v>
      </c>
      <c r="P40">
        <v>76</v>
      </c>
      <c r="Q40">
        <f t="shared" si="0"/>
        <v>692</v>
      </c>
    </row>
    <row r="41" spans="1:17">
      <c r="Q41">
        <f>SUM(Q2:Q40)</f>
        <v>27728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G19" sqref="G19"/>
    </sheetView>
  </sheetViews>
  <sheetFormatPr defaultRowHeight="15"/>
  <cols>
    <col min="1" max="1" width="12.85546875" bestFit="1" customWidth="1"/>
    <col min="2" max="2" width="13.5703125" customWidth="1"/>
    <col min="3" max="3" width="16.5703125" customWidth="1"/>
  </cols>
  <sheetData>
    <row r="1" spans="1:3">
      <c r="A1" s="5" t="s">
        <v>286</v>
      </c>
      <c r="B1" s="5" t="s">
        <v>287</v>
      </c>
      <c r="C1" s="5" t="s">
        <v>288</v>
      </c>
    </row>
    <row r="2" spans="1:3">
      <c r="A2" s="31" t="s">
        <v>28</v>
      </c>
      <c r="B2" s="1" t="s">
        <v>289</v>
      </c>
      <c r="C2" s="1">
        <v>692</v>
      </c>
    </row>
    <row r="3" spans="1:3">
      <c r="A3" s="31" t="s">
        <v>30</v>
      </c>
      <c r="B3" s="1" t="s">
        <v>289</v>
      </c>
      <c r="C3" s="1">
        <v>664</v>
      </c>
    </row>
    <row r="4" spans="1:3">
      <c r="A4" s="31" t="s">
        <v>32</v>
      </c>
      <c r="B4" s="1" t="s">
        <v>289</v>
      </c>
      <c r="C4" s="1">
        <v>692</v>
      </c>
    </row>
    <row r="5" spans="1:3">
      <c r="A5" s="31" t="s">
        <v>34</v>
      </c>
      <c r="B5" s="1" t="s">
        <v>289</v>
      </c>
      <c r="C5" s="1">
        <v>616</v>
      </c>
    </row>
    <row r="6" spans="1:3">
      <c r="A6" s="31" t="s">
        <v>36</v>
      </c>
      <c r="B6" s="1" t="s">
        <v>289</v>
      </c>
      <c r="C6" s="1">
        <v>796</v>
      </c>
    </row>
    <row r="7" spans="1:3">
      <c r="A7" s="31" t="s">
        <v>38</v>
      </c>
      <c r="B7" s="1" t="s">
        <v>289</v>
      </c>
      <c r="C7" s="1">
        <v>796</v>
      </c>
    </row>
    <row r="8" spans="1:3">
      <c r="A8" s="31" t="s">
        <v>40</v>
      </c>
      <c r="B8" s="1" t="s">
        <v>289</v>
      </c>
      <c r="C8" s="1">
        <v>692</v>
      </c>
    </row>
    <row r="9" spans="1:3">
      <c r="A9" s="31" t="s">
        <v>42</v>
      </c>
      <c r="B9" s="1" t="s">
        <v>289</v>
      </c>
      <c r="C9" s="1">
        <v>692</v>
      </c>
    </row>
    <row r="10" spans="1:3">
      <c r="A10" s="31" t="s">
        <v>44</v>
      </c>
      <c r="B10" s="1" t="s">
        <v>289</v>
      </c>
      <c r="C10" s="1">
        <v>796</v>
      </c>
    </row>
    <row r="11" spans="1:3">
      <c r="A11" s="31" t="s">
        <v>46</v>
      </c>
      <c r="B11" s="1" t="s">
        <v>289</v>
      </c>
      <c r="C11" s="1">
        <v>768</v>
      </c>
    </row>
    <row r="12" spans="1:3">
      <c r="A12" s="31" t="s">
        <v>48</v>
      </c>
      <c r="B12" s="1" t="s">
        <v>289</v>
      </c>
      <c r="C12" s="1">
        <v>692</v>
      </c>
    </row>
    <row r="13" spans="1:3">
      <c r="A13" s="31" t="s">
        <v>50</v>
      </c>
      <c r="B13" s="1" t="s">
        <v>289</v>
      </c>
      <c r="C13" s="1">
        <v>796</v>
      </c>
    </row>
    <row r="14" spans="1:3">
      <c r="A14" s="31" t="s">
        <v>52</v>
      </c>
      <c r="B14" s="1" t="s">
        <v>289</v>
      </c>
      <c r="C14" s="1">
        <v>692</v>
      </c>
    </row>
    <row r="15" spans="1:3">
      <c r="A15" s="31" t="s">
        <v>54</v>
      </c>
      <c r="B15" s="1" t="s">
        <v>289</v>
      </c>
      <c r="C15" s="1">
        <v>768</v>
      </c>
    </row>
    <row r="16" spans="1:3">
      <c r="A16" s="31" t="s">
        <v>56</v>
      </c>
      <c r="B16" s="1" t="s">
        <v>289</v>
      </c>
      <c r="C16" s="1">
        <v>768</v>
      </c>
    </row>
    <row r="17" spans="1:3">
      <c r="A17" s="31" t="s">
        <v>58</v>
      </c>
      <c r="B17" s="1" t="s">
        <v>289</v>
      </c>
      <c r="C17" s="1">
        <v>616</v>
      </c>
    </row>
    <row r="18" spans="1:3">
      <c r="A18" s="31" t="s">
        <v>60</v>
      </c>
      <c r="B18" s="1" t="s">
        <v>289</v>
      </c>
      <c r="C18" s="1">
        <v>692</v>
      </c>
    </row>
    <row r="19" spans="1:3">
      <c r="A19" s="31" t="s">
        <v>62</v>
      </c>
      <c r="B19" s="1" t="s">
        <v>289</v>
      </c>
      <c r="C19" s="1">
        <v>768</v>
      </c>
    </row>
    <row r="20" spans="1:3">
      <c r="A20" s="31" t="s">
        <v>64</v>
      </c>
      <c r="B20" s="1" t="s">
        <v>289</v>
      </c>
      <c r="C20" s="1">
        <v>692</v>
      </c>
    </row>
    <row r="21" spans="1:3">
      <c r="A21" s="31" t="s">
        <v>66</v>
      </c>
      <c r="B21" s="1" t="s">
        <v>289</v>
      </c>
      <c r="C21" s="1">
        <v>692</v>
      </c>
    </row>
    <row r="22" spans="1:3">
      <c r="A22" s="31" t="s">
        <v>68</v>
      </c>
      <c r="B22" s="1" t="s">
        <v>289</v>
      </c>
      <c r="C22" s="1">
        <v>692</v>
      </c>
    </row>
    <row r="23" spans="1:3">
      <c r="A23" s="31" t="s">
        <v>70</v>
      </c>
      <c r="B23" s="1" t="s">
        <v>289</v>
      </c>
      <c r="C23" s="1">
        <v>588</v>
      </c>
    </row>
    <row r="24" spans="1:3">
      <c r="A24" s="31" t="s">
        <v>72</v>
      </c>
      <c r="B24" s="1" t="s">
        <v>289</v>
      </c>
      <c r="C24" s="1">
        <v>796</v>
      </c>
    </row>
    <row r="25" spans="1:3">
      <c r="A25" s="31" t="s">
        <v>74</v>
      </c>
      <c r="B25" s="1" t="s">
        <v>289</v>
      </c>
      <c r="C25" s="1">
        <v>692</v>
      </c>
    </row>
    <row r="26" spans="1:3">
      <c r="A26" s="31" t="s">
        <v>76</v>
      </c>
      <c r="B26" s="1" t="s">
        <v>289</v>
      </c>
      <c r="C26" s="1">
        <v>616</v>
      </c>
    </row>
    <row r="27" spans="1:3">
      <c r="A27" s="31" t="s">
        <v>78</v>
      </c>
      <c r="B27" s="1" t="s">
        <v>289</v>
      </c>
      <c r="C27" s="1">
        <v>692</v>
      </c>
    </row>
    <row r="28" spans="1:3">
      <c r="A28" s="31" t="s">
        <v>80</v>
      </c>
      <c r="B28" s="1" t="s">
        <v>289</v>
      </c>
      <c r="C28" s="1">
        <v>768</v>
      </c>
    </row>
    <row r="29" spans="1:3">
      <c r="A29" s="31" t="s">
        <v>82</v>
      </c>
      <c r="B29" s="1" t="s">
        <v>289</v>
      </c>
      <c r="C29" s="1">
        <v>768</v>
      </c>
    </row>
    <row r="30" spans="1:3">
      <c r="A30" s="31" t="s">
        <v>7</v>
      </c>
      <c r="B30" s="1" t="s">
        <v>289</v>
      </c>
      <c r="C30" s="1">
        <v>456</v>
      </c>
    </row>
    <row r="31" spans="1:3">
      <c r="A31" s="31" t="s">
        <v>10</v>
      </c>
      <c r="B31" s="1" t="s">
        <v>289</v>
      </c>
      <c r="C31" s="1">
        <v>456</v>
      </c>
    </row>
    <row r="32" spans="1:3">
      <c r="A32" s="31" t="s">
        <v>12</v>
      </c>
      <c r="B32" s="1" t="s">
        <v>289</v>
      </c>
      <c r="C32" s="1">
        <v>456</v>
      </c>
    </row>
    <row r="33" spans="1:3">
      <c r="A33" s="31" t="s">
        <v>14</v>
      </c>
      <c r="B33" s="1" t="s">
        <v>289</v>
      </c>
      <c r="C33" s="1">
        <v>456</v>
      </c>
    </row>
    <row r="34" spans="1:3">
      <c r="A34" s="31" t="s">
        <v>16</v>
      </c>
      <c r="B34" s="1" t="s">
        <v>289</v>
      </c>
      <c r="C34" s="1">
        <v>380</v>
      </c>
    </row>
    <row r="35" spans="1:3">
      <c r="A35" s="31" t="s">
        <v>18</v>
      </c>
      <c r="B35" s="1" t="s">
        <v>289</v>
      </c>
      <c r="C35" s="1">
        <v>456</v>
      </c>
    </row>
    <row r="36" spans="1:3">
      <c r="A36" s="31" t="s">
        <v>20</v>
      </c>
      <c r="B36" s="1" t="s">
        <v>289</v>
      </c>
      <c r="C36" s="1">
        <v>456</v>
      </c>
    </row>
    <row r="37" spans="1:3">
      <c r="A37" s="31" t="s">
        <v>22</v>
      </c>
      <c r="B37" s="1" t="s">
        <v>289</v>
      </c>
      <c r="C37" s="1">
        <v>380</v>
      </c>
    </row>
    <row r="38" spans="1:3">
      <c r="A38" s="31" t="s">
        <v>24</v>
      </c>
      <c r="B38" s="1" t="s">
        <v>289</v>
      </c>
      <c r="C38" s="1">
        <v>380</v>
      </c>
    </row>
    <row r="39" spans="1:3">
      <c r="A39" s="31" t="s">
        <v>26</v>
      </c>
      <c r="B39" s="1" t="s">
        <v>289</v>
      </c>
      <c r="C39" s="1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XII</vt:lpstr>
      <vt:lpstr>Sheet3</vt:lpstr>
      <vt:lpstr>price</vt:lpstr>
      <vt:lpstr>Formula</vt:lpstr>
      <vt:lpstr>Final XII</vt:lpstr>
      <vt:lpstr>Sheet5</vt:lpstr>
      <vt:lpstr>Formula XI</vt:lpstr>
      <vt:lpstr>Final XI</vt:lpstr>
      <vt:lpstr>Note Books XII</vt:lpstr>
      <vt:lpstr>'Final XII'!Print_Area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2025-04-04T11:03:12Z</dcterms:modified>
</cp:coreProperties>
</file>